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ÇÕES" sheetId="1" r:id="rId4"/>
    <sheet state="visible" name="RESULTADOS" sheetId="2" r:id="rId5"/>
    <sheet state="visible" name="DIÁRIA Q1" sheetId="3" r:id="rId6"/>
    <sheet state="visible" name="QUINZENAL 1" sheetId="4" r:id="rId7"/>
    <sheet state="visible" name="DIÁRIA Q2" sheetId="5" r:id="rId8"/>
    <sheet state="visible" name="QUINZENAL 2" sheetId="6" r:id="rId9"/>
    <sheet state="visible" name="DIÁRIA Q3" sheetId="7" r:id="rId10"/>
    <sheet state="visible" name="QUINZENAL 3" sheetId="8" r:id="rId11"/>
    <sheet state="visible" name="DIÁRIA Q4" sheetId="9" r:id="rId12"/>
    <sheet state="visible" name="QUINZENAL Q4" sheetId="10" r:id="rId13"/>
    <sheet state="visible" name="BIMESTRAL" sheetId="11" r:id="rId14"/>
    <sheet state="visible" name="ÍNDICE" sheetId="12" r:id="rId15"/>
  </sheets>
  <definedNames/>
  <calcPr/>
</workbook>
</file>

<file path=xl/sharedStrings.xml><?xml version="1.0" encoding="utf-8"?>
<sst xmlns="http://schemas.openxmlformats.org/spreadsheetml/2006/main" count="601" uniqueCount="59">
  <si>
    <t>PARA UTILIZAR A PLANILHA SIGA AS REGRAS</t>
  </si>
  <si>
    <t>PASSO 1 - CLIQUE EM ARQUIVOS - COMO A IMAGEM ABAIXO ⏬</t>
  </si>
  <si>
    <t>PASSO 2 - CLIQUE EM FAZER UMA CÓPIA - COMO NA IMAGEM ABAIXO ⏬</t>
  </si>
  <si>
    <t>PASSO 3 - RENOMEIE A PLANILHA E SELECIONE O DESTINO DA CÓPIA - COMO NA IMAGEM ABAIXO ⏬</t>
  </si>
  <si>
    <t>PASSO 4 - ENTRE NO SEU DRIVE E EDITE A SUA CÓPIA ⏬</t>
  </si>
  <si>
    <t>RESULTADOS</t>
  </si>
  <si>
    <t xml:space="preserve">SEMANA 1 </t>
  </si>
  <si>
    <t>TOTAL DE CONTEÚDOS REVISADOS</t>
  </si>
  <si>
    <t>TOTAL DE CONTEÚDOS PENDENTES</t>
  </si>
  <si>
    <t>SEMANA 2</t>
  </si>
  <si>
    <t xml:space="preserve">QUINZENA 1 </t>
  </si>
  <si>
    <t>SEMANA 3</t>
  </si>
  <si>
    <t>SEMANA 4</t>
  </si>
  <si>
    <t>QUINZENA 2</t>
  </si>
  <si>
    <t>SEMANA 5</t>
  </si>
  <si>
    <t>SEMANA 6</t>
  </si>
  <si>
    <t>QUINZENA 3</t>
  </si>
  <si>
    <t>SEMANA 7</t>
  </si>
  <si>
    <t>SEMANA 8</t>
  </si>
  <si>
    <t>QUINZENA 4</t>
  </si>
  <si>
    <t>TOTAL DE REVISÕES</t>
  </si>
  <si>
    <t>TOTAL DE PENDÊNCIAS</t>
  </si>
  <si>
    <t xml:space="preserve">REVISÃO DIÁRIA QUINZENA 1 </t>
  </si>
  <si>
    <t>SEMANA 1</t>
  </si>
  <si>
    <t>DATA</t>
  </si>
  <si>
    <t>N</t>
  </si>
  <si>
    <t>CONTEÚDOS A SEREM REVISADOS</t>
  </si>
  <si>
    <t>STATUS</t>
  </si>
  <si>
    <t>TÉCNICA</t>
  </si>
  <si>
    <t>AVALIAÇÃO</t>
  </si>
  <si>
    <t>BRIOFTAS</t>
  </si>
  <si>
    <t>FEITO</t>
  </si>
  <si>
    <t>FLASH CARDS</t>
  </si>
  <si>
    <t>EXCELENTE</t>
  </si>
  <si>
    <t>Movimento Uniforme</t>
  </si>
  <si>
    <t>5X5</t>
  </si>
  <si>
    <t>MÉDIO</t>
  </si>
  <si>
    <t>EXERCÍCIOS DE FIXAÇÃO</t>
  </si>
  <si>
    <t xml:space="preserve">Ligações Químicas Parte 1 </t>
  </si>
  <si>
    <t>AUTOEXPLICAÇÃO</t>
  </si>
  <si>
    <t>RUIM</t>
  </si>
  <si>
    <t>Crase</t>
  </si>
  <si>
    <t>Barroco</t>
  </si>
  <si>
    <t>Porcentagem</t>
  </si>
  <si>
    <t>PENDENTE</t>
  </si>
  <si>
    <t>Regra de 3 Composta</t>
  </si>
  <si>
    <t>Figuras de Liguagem</t>
  </si>
  <si>
    <t>CAULE</t>
  </si>
  <si>
    <t>CAROLINA PASTORELLI</t>
  </si>
  <si>
    <t xml:space="preserve">REVISÃO QUINZENAL 1 </t>
  </si>
  <si>
    <t>AÇÃO DIRETIVA</t>
  </si>
  <si>
    <t>Cadeias e Teias Alimentares</t>
  </si>
  <si>
    <t>NENHUMA</t>
  </si>
  <si>
    <t>CHECK PONTUAL</t>
  </si>
  <si>
    <t>ESTUDO INTENSIVO</t>
  </si>
  <si>
    <t>TOTAL DE EXERCÍCIOS</t>
  </si>
  <si>
    <t>ACERTOS</t>
  </si>
  <si>
    <t>ERROS</t>
  </si>
  <si>
    <t>% DE DESEMPENHO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</si>
</sst>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4">
    <font>
      <sz val="10.0"/>
      <color rgb="FF000000"/>
      <name val="Arial"/>
    </font>
    <font>
      <b/>
      <sz val="18.0"/>
      <color rgb="FFFFFFFF"/>
      <name val="Arial"/>
    </font>
    <font>
      <color theme="1"/>
      <name val="Arial"/>
    </font>
    <font>
      <b/>
      <sz val="24.0"/>
      <color rgb="FFFFFFFF"/>
      <name val="Montserrat"/>
    </font>
    <font/>
    <font>
      <b/>
      <sz val="14.0"/>
      <color rgb="FFFFFFFF"/>
      <name val="Montserrat"/>
    </font>
    <font>
      <b/>
      <sz val="14.0"/>
      <color rgb="FF434343"/>
      <name val="Montserrat"/>
    </font>
    <font>
      <b/>
      <sz val="12.0"/>
      <color rgb="FFFFFFFF"/>
      <name val="Montserrat"/>
    </font>
    <font>
      <b/>
      <sz val="14.0"/>
      <color theme="1"/>
      <name val="Montserrat"/>
    </font>
    <font>
      <b/>
      <sz val="12.0"/>
      <color theme="1"/>
      <name val="Montserrat"/>
    </font>
    <font>
      <sz val="12.0"/>
      <color theme="1"/>
      <name val="Montserrat"/>
    </font>
    <font>
      <sz val="12.0"/>
      <color theme="1"/>
      <name val="Arial"/>
    </font>
    <font>
      <sz val="12.0"/>
      <color rgb="FFFFFFFF"/>
      <name val="Montserrat"/>
    </font>
    <font>
      <sz val="12.0"/>
      <color rgb="FF000000"/>
      <name val="Montserrat"/>
    </font>
  </fonts>
  <fills count="14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46BDC6"/>
        <bgColor rgb="FF46BDC6"/>
      </patternFill>
    </fill>
    <fill>
      <patternFill patternType="solid">
        <fgColor rgb="FFAAE6E2"/>
        <bgColor rgb="FFAAE6E2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2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3" fontId="1" numFmtId="0" xfId="0" applyFill="1" applyFont="1"/>
    <xf borderId="0" fillId="3" fontId="2" numFmtId="0" xfId="0" applyAlignment="1" applyFont="1">
      <alignment vertical="bottom"/>
    </xf>
    <xf borderId="0" fillId="3" fontId="1" numFmtId="0" xfId="0" applyAlignment="1" applyFont="1">
      <alignment vertical="bottom"/>
    </xf>
    <xf borderId="0" fillId="3" fontId="1" numFmtId="0" xfId="0" applyAlignment="1" applyFont="1">
      <alignment shrinkToFit="0" vertical="bottom" wrapText="1"/>
    </xf>
    <xf borderId="1" fillId="4" fontId="3" numFmtId="0" xfId="0" applyAlignment="1" applyBorder="1" applyFill="1" applyFont="1">
      <alignment horizontal="center" readingOrder="0" vertical="center"/>
    </xf>
    <xf borderId="2" fillId="0" fontId="4" numFmtId="0" xfId="0" applyBorder="1" applyFont="1"/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7" fillId="5" fontId="5" numFmtId="0" xfId="0" applyAlignment="1" applyBorder="1" applyFill="1" applyFont="1">
      <alignment horizontal="center" readingOrder="0" vertical="center"/>
    </xf>
    <xf borderId="8" fillId="4" fontId="5" numFmtId="0" xfId="0" applyAlignment="1" applyBorder="1" applyFont="1">
      <alignment horizontal="center" readingOrder="0" vertical="center"/>
    </xf>
    <xf borderId="8" fillId="6" fontId="6" numFmtId="0" xfId="0" applyAlignment="1" applyBorder="1" applyFill="1" applyFont="1">
      <alignment horizontal="center" readingOrder="0" vertical="bottom"/>
    </xf>
    <xf borderId="9" fillId="0" fontId="4" numFmtId="0" xfId="0" applyBorder="1" applyFont="1"/>
    <xf borderId="8" fillId="7" fontId="5" numFmtId="0" xfId="0" applyAlignment="1" applyBorder="1" applyFill="1" applyFont="1">
      <alignment horizontal="center" readingOrder="0" vertical="center"/>
    </xf>
    <xf borderId="8" fillId="8" fontId="5" numFmtId="0" xfId="0" applyAlignment="1" applyBorder="1" applyFill="1" applyFont="1">
      <alignment horizontal="center" readingOrder="0" vertical="center"/>
    </xf>
    <xf borderId="8" fillId="9" fontId="5" numFmtId="0" xfId="0" applyAlignment="1" applyBorder="1" applyFill="1" applyFont="1">
      <alignment horizontal="center" readingOrder="0" vertical="center"/>
    </xf>
    <xf borderId="10" fillId="10" fontId="5" numFmtId="0" xfId="0" applyAlignment="1" applyBorder="1" applyFill="1" applyFont="1">
      <alignment horizontal="center" readingOrder="0" vertical="center"/>
    </xf>
    <xf borderId="11" fillId="0" fontId="4" numFmtId="0" xfId="0" applyBorder="1" applyFont="1"/>
    <xf borderId="10" fillId="7" fontId="5" numFmtId="0" xfId="0" applyAlignment="1" applyBorder="1" applyFont="1">
      <alignment horizontal="center" readingOrder="0" vertical="center"/>
    </xf>
    <xf borderId="12" fillId="6" fontId="3" numFmtId="0" xfId="0" applyAlignment="1" applyBorder="1" applyFont="1">
      <alignment horizontal="center" vertical="center"/>
    </xf>
    <xf borderId="13" fillId="6" fontId="7" numFmtId="0" xfId="0" applyAlignment="1" applyBorder="1" applyFont="1">
      <alignment horizontal="center" vertical="center"/>
    </xf>
    <xf borderId="13" fillId="6" fontId="3" numFmtId="0" xfId="0" applyAlignment="1" applyBorder="1" applyFont="1">
      <alignment horizontal="center" vertical="center"/>
    </xf>
    <xf borderId="12" fillId="6" fontId="2" numFmtId="0" xfId="0" applyBorder="1" applyFont="1"/>
    <xf borderId="13" fillId="6" fontId="2" numFmtId="0" xfId="0" applyBorder="1" applyFont="1"/>
    <xf borderId="2" fillId="4" fontId="3" numFmtId="0" xfId="0" applyAlignment="1" applyBorder="1" applyFont="1">
      <alignment horizontal="center" readingOrder="0" vertical="center"/>
    </xf>
    <xf borderId="14" fillId="0" fontId="2" numFmtId="0" xfId="0" applyBorder="1" applyFont="1"/>
    <xf borderId="1" fillId="10" fontId="3" numFmtId="0" xfId="0" applyAlignment="1" applyBorder="1" applyFont="1">
      <alignment horizontal="center" readingOrder="0" vertical="center"/>
    </xf>
    <xf borderId="15" fillId="0" fontId="2" numFmtId="0" xfId="0" applyBorder="1" applyFont="1"/>
    <xf borderId="16" fillId="0" fontId="2" numFmtId="0" xfId="0" applyBorder="1" applyFont="1"/>
    <xf borderId="17" fillId="4" fontId="7" numFmtId="0" xfId="0" applyAlignment="1" applyBorder="1" applyFont="1">
      <alignment horizontal="center" readingOrder="0" vertical="center"/>
    </xf>
    <xf borderId="17" fillId="0" fontId="4" numFmtId="0" xfId="0" applyBorder="1" applyFont="1"/>
    <xf borderId="8" fillId="4" fontId="5" numFmtId="164" xfId="0" applyAlignment="1" applyBorder="1" applyFont="1" applyNumberFormat="1">
      <alignment horizontal="center" readingOrder="0" vertical="center"/>
    </xf>
    <xf borderId="8" fillId="10" fontId="5" numFmtId="164" xfId="0" applyAlignment="1" applyBorder="1" applyFont="1" applyNumberFormat="1">
      <alignment horizontal="center" readingOrder="0" vertical="center"/>
    </xf>
    <xf borderId="12" fillId="6" fontId="8" numFmtId="0" xfId="0" applyAlignment="1" applyBorder="1" applyFont="1">
      <alignment horizontal="center" readingOrder="0" vertical="center"/>
    </xf>
    <xf borderId="11" fillId="4" fontId="9" numFmtId="0" xfId="0" applyAlignment="1" applyBorder="1" applyFont="1">
      <alignment horizontal="center" readingOrder="0" vertical="center"/>
    </xf>
    <xf borderId="8" fillId="4" fontId="8" numFmtId="0" xfId="0" applyAlignment="1" applyBorder="1" applyFont="1">
      <alignment horizontal="center" readingOrder="0" vertical="bottom"/>
    </xf>
    <xf borderId="8" fillId="4" fontId="9" numFmtId="0" xfId="0" applyAlignment="1" applyBorder="1" applyFont="1">
      <alignment horizontal="center" readingOrder="0" vertical="bottom"/>
    </xf>
    <xf borderId="8" fillId="4" fontId="9" numFmtId="0" xfId="0" applyAlignment="1" applyBorder="1" applyFont="1">
      <alignment horizontal="center" vertical="bottom"/>
    </xf>
    <xf borderId="8" fillId="10" fontId="9" numFmtId="0" xfId="0" applyAlignment="1" applyBorder="1" applyFont="1">
      <alignment horizontal="center" readingOrder="0" vertical="center"/>
    </xf>
    <xf borderId="8" fillId="10" fontId="9" numFmtId="0" xfId="0" applyAlignment="1" applyBorder="1" applyFont="1">
      <alignment horizontal="center" readingOrder="0" vertical="bottom"/>
    </xf>
    <xf borderId="8" fillId="10" fontId="9" numFmtId="0" xfId="0" applyAlignment="1" applyBorder="1" applyFont="1">
      <alignment horizontal="center" vertical="bottom"/>
    </xf>
    <xf borderId="12" fillId="6" fontId="9" numFmtId="165" xfId="0" applyAlignment="1" applyBorder="1" applyFont="1" applyNumberFormat="1">
      <alignment horizontal="center" readingOrder="0" vertical="center"/>
    </xf>
    <xf borderId="18" fillId="11" fontId="9" numFmtId="165" xfId="0" applyAlignment="1" applyBorder="1" applyFill="1" applyFont="1" applyNumberFormat="1">
      <alignment horizontal="center" readingOrder="0" vertical="center"/>
    </xf>
    <xf borderId="9" fillId="0" fontId="10" numFmtId="0" xfId="0" applyAlignment="1" applyBorder="1" applyFont="1">
      <alignment horizontal="center" readingOrder="0" vertical="bottom"/>
    </xf>
    <xf borderId="8" fillId="0" fontId="10" numFmtId="0" xfId="0" applyAlignment="1" applyBorder="1" applyFont="1">
      <alignment horizontal="center" readingOrder="0" vertical="bottom"/>
    </xf>
    <xf borderId="8" fillId="0" fontId="10" numFmtId="0" xfId="0" applyAlignment="1" applyBorder="1" applyFont="1">
      <alignment readingOrder="0" vertical="bottom"/>
    </xf>
    <xf borderId="8" fillId="0" fontId="10" numFmtId="0" xfId="0" applyAlignment="1" applyBorder="1" applyFont="1">
      <alignment horizontal="center" vertical="bottom"/>
    </xf>
    <xf borderId="10" fillId="0" fontId="10" numFmtId="0" xfId="0" applyAlignment="1" applyBorder="1" applyFont="1">
      <alignment readingOrder="0" vertical="bottom"/>
    </xf>
    <xf borderId="12" fillId="0" fontId="2" numFmtId="0" xfId="0" applyBorder="1" applyFont="1"/>
    <xf borderId="18" fillId="0" fontId="4" numFmtId="0" xfId="0" applyBorder="1" applyFont="1"/>
    <xf borderId="0" fillId="0" fontId="11" numFmtId="0" xfId="0" applyAlignment="1" applyFont="1">
      <alignment horizontal="center" readingOrder="0"/>
    </xf>
    <xf borderId="8" fillId="0" fontId="12" numFmtId="0" xfId="0" applyAlignment="1" applyBorder="1" applyFont="1">
      <alignment readingOrder="0" vertical="bottom"/>
    </xf>
    <xf borderId="10" fillId="0" fontId="12" numFmtId="0" xfId="0" applyAlignment="1" applyBorder="1" applyFont="1">
      <alignment readingOrder="0" vertical="bottom"/>
    </xf>
    <xf borderId="19" fillId="0" fontId="10" numFmtId="0" xfId="0" applyAlignment="1" applyBorder="1" applyFont="1">
      <alignment horizontal="center" readingOrder="0" vertical="bottom"/>
    </xf>
    <xf borderId="7" fillId="0" fontId="10" numFmtId="0" xfId="0" applyAlignment="1" applyBorder="1" applyFont="1">
      <alignment horizontal="center" readingOrder="0" vertical="bottom"/>
    </xf>
    <xf borderId="7" fillId="0" fontId="10" numFmtId="0" xfId="0" applyAlignment="1" applyBorder="1" applyFont="1">
      <alignment readingOrder="0" vertical="bottom"/>
    </xf>
    <xf borderId="1" fillId="0" fontId="10" numFmtId="0" xfId="0" applyAlignment="1" applyBorder="1" applyFont="1">
      <alignment readingOrder="0" vertical="bottom"/>
    </xf>
    <xf borderId="20" fillId="4" fontId="9" numFmtId="165" xfId="0" applyAlignment="1" applyBorder="1" applyFont="1" applyNumberFormat="1">
      <alignment horizontal="center" readingOrder="0" vertical="center"/>
    </xf>
    <xf borderId="20" fillId="4" fontId="10" numFmtId="0" xfId="0" applyAlignment="1" applyBorder="1" applyFont="1">
      <alignment horizontal="center" readingOrder="0" vertical="bottom"/>
    </xf>
    <xf borderId="21" fillId="4" fontId="10" numFmtId="0" xfId="0" applyAlignment="1" applyBorder="1" applyFont="1">
      <alignment readingOrder="0" vertical="bottom"/>
    </xf>
    <xf borderId="20" fillId="4" fontId="2" numFmtId="165" xfId="0" applyBorder="1" applyFont="1" applyNumberFormat="1"/>
    <xf borderId="22" fillId="4" fontId="2" numFmtId="0" xfId="0" applyAlignment="1" applyBorder="1" applyFont="1">
      <alignment vertical="bottom"/>
    </xf>
    <xf borderId="11" fillId="4" fontId="2" numFmtId="0" xfId="0" applyAlignment="1" applyBorder="1" applyFont="1">
      <alignment vertical="bottom"/>
    </xf>
    <xf borderId="12" fillId="6" fontId="9" numFmtId="0" xfId="0" applyAlignment="1" applyBorder="1" applyFont="1">
      <alignment horizontal="center" readingOrder="0" vertical="center"/>
    </xf>
    <xf borderId="9" fillId="0" fontId="10" numFmtId="0" xfId="0" applyAlignment="1" applyBorder="1" applyFont="1">
      <alignment horizontal="center" vertical="bottom"/>
    </xf>
    <xf borderId="9" fillId="0" fontId="10" numFmtId="0" xfId="0" applyAlignment="1" applyBorder="1" applyFont="1">
      <alignment vertical="bottom"/>
    </xf>
    <xf borderId="4" fillId="0" fontId="10" numFmtId="0" xfId="0" applyAlignment="1" applyBorder="1" applyFont="1">
      <alignment vertical="bottom"/>
    </xf>
    <xf borderId="8" fillId="0" fontId="10" numFmtId="0" xfId="0" applyAlignment="1" applyBorder="1" applyFont="1">
      <alignment vertical="bottom"/>
    </xf>
    <xf borderId="10" fillId="0" fontId="10" numFmtId="0" xfId="0" applyAlignment="1" applyBorder="1" applyFont="1">
      <alignment vertical="bottom"/>
    </xf>
    <xf borderId="0" fillId="0" fontId="11" numFmtId="0" xfId="0" applyAlignment="1" applyFont="1">
      <alignment horizontal="center"/>
    </xf>
    <xf borderId="16" fillId="6" fontId="9" numFmtId="165" xfId="0" applyAlignment="1" applyBorder="1" applyFont="1" applyNumberFormat="1">
      <alignment horizontal="center" readingOrder="0" vertical="center"/>
    </xf>
    <xf borderId="22" fillId="4" fontId="2" numFmtId="165" xfId="0" applyAlignment="1" applyBorder="1" applyFont="1" applyNumberFormat="1">
      <alignment vertical="bottom"/>
    </xf>
    <xf borderId="11" fillId="4" fontId="2" numFmtId="165" xfId="0" applyAlignment="1" applyBorder="1" applyFont="1" applyNumberFormat="1">
      <alignment vertical="bottom"/>
    </xf>
    <xf borderId="19" fillId="11" fontId="9" numFmtId="0" xfId="0" applyAlignment="1" applyBorder="1" applyFont="1">
      <alignment horizontal="center" readingOrder="0" vertical="center"/>
    </xf>
    <xf borderId="19" fillId="0" fontId="4" numFmtId="0" xfId="0" applyBorder="1" applyFont="1"/>
    <xf borderId="12" fillId="6" fontId="2" numFmtId="0" xfId="0" applyAlignment="1" applyBorder="1" applyFont="1">
      <alignment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vertical="bottom"/>
    </xf>
    <xf borderId="0" fillId="0" fontId="11" numFmtId="0" xfId="0" applyAlignment="1" applyFont="1">
      <alignment horizontal="center" vertical="bottom"/>
    </xf>
    <xf borderId="0" fillId="4" fontId="3" numFmtId="0" xfId="0" applyAlignment="1" applyFont="1">
      <alignment horizontal="center" readingOrder="0" vertical="center"/>
    </xf>
    <xf borderId="16" fillId="12" fontId="3" numFmtId="0" xfId="0" applyAlignment="1" applyBorder="1" applyFill="1" applyFont="1">
      <alignment horizontal="center" vertical="center"/>
    </xf>
    <xf borderId="23" fillId="13" fontId="3" numFmtId="0" xfId="0" applyAlignment="1" applyBorder="1" applyFill="1" applyFont="1">
      <alignment horizontal="center" readingOrder="0" vertical="center"/>
    </xf>
    <xf borderId="16" fillId="12" fontId="2" numFmtId="0" xfId="0" applyBorder="1" applyFont="1"/>
    <xf borderId="8" fillId="10" fontId="8" numFmtId="0" xfId="0" applyAlignment="1" applyBorder="1" applyFont="1">
      <alignment horizontal="center" readingOrder="0" vertical="bottom"/>
    </xf>
    <xf borderId="8" fillId="4" fontId="8" numFmtId="0" xfId="0" applyAlignment="1" applyBorder="1" applyFont="1">
      <alignment horizontal="center" vertical="bottom"/>
    </xf>
    <xf borderId="9" fillId="0" fontId="9" numFmtId="0" xfId="0" applyAlignment="1" applyBorder="1" applyFont="1">
      <alignment horizontal="center" readingOrder="0" vertical="bottom"/>
    </xf>
    <xf borderId="9" fillId="4" fontId="7" numFmtId="0" xfId="0" applyAlignment="1" applyBorder="1" applyFont="1">
      <alignment vertical="bottom"/>
    </xf>
    <xf borderId="9" fillId="8" fontId="7" numFmtId="0" xfId="0" applyAlignment="1" applyBorder="1" applyFont="1">
      <alignment vertical="bottom"/>
    </xf>
    <xf borderId="9" fillId="7" fontId="7" numFmtId="0" xfId="0" applyAlignment="1" applyBorder="1" applyFont="1">
      <alignment vertical="bottom"/>
    </xf>
    <xf borderId="9" fillId="0" fontId="2" numFmtId="0" xfId="0" applyAlignment="1" applyBorder="1" applyFont="1">
      <alignment vertical="bottom"/>
    </xf>
    <xf borderId="19" fillId="0" fontId="9" numFmtId="0" xfId="0" applyAlignment="1" applyBorder="1" applyFont="1">
      <alignment horizontal="center" readingOrder="0" vertical="bottom"/>
    </xf>
    <xf borderId="22" fillId="4" fontId="2" numFmtId="0" xfId="0" applyAlignment="1" applyBorder="1" applyFont="1">
      <alignment vertical="bottom"/>
    </xf>
    <xf borderId="11" fillId="4" fontId="2" numFmtId="0" xfId="0" applyAlignment="1" applyBorder="1" applyFont="1">
      <alignment vertical="bottom"/>
    </xf>
    <xf borderId="16" fillId="12" fontId="2" numFmtId="0" xfId="0" applyAlignment="1" applyBorder="1" applyFont="1">
      <alignment vertical="bottom"/>
    </xf>
    <xf borderId="24" fillId="4" fontId="9" numFmtId="0" xfId="0" applyAlignment="1" applyBorder="1" applyFont="1">
      <alignment horizontal="center" readingOrder="0" vertical="bottom"/>
    </xf>
    <xf borderId="8" fillId="4" fontId="10" numFmtId="0" xfId="0" applyAlignment="1" applyBorder="1" applyFont="1">
      <alignment horizontal="center" vertical="bottom"/>
    </xf>
    <xf borderId="9" fillId="4" fontId="2" numFmtId="0" xfId="0" applyAlignment="1" applyBorder="1" applyFont="1">
      <alignment vertical="bottom"/>
    </xf>
    <xf borderId="9" fillId="0" fontId="2" numFmtId="0" xfId="0" applyAlignment="1" applyBorder="1" applyFont="1">
      <alignment vertical="bottom"/>
    </xf>
    <xf borderId="9" fillId="8" fontId="7" numFmtId="0" xfId="0" applyAlignment="1" applyBorder="1" applyFont="1">
      <alignment vertical="bottom"/>
    </xf>
    <xf borderId="24" fillId="4" fontId="9" numFmtId="165" xfId="0" applyAlignment="1" applyBorder="1" applyFont="1" applyNumberFormat="1">
      <alignment horizontal="center" readingOrder="0" vertical="center"/>
    </xf>
    <xf borderId="9" fillId="4" fontId="2" numFmtId="165" xfId="0" applyAlignment="1" applyBorder="1" applyFont="1" applyNumberFormat="1">
      <alignment vertical="bottom"/>
    </xf>
    <xf borderId="8" fillId="4" fontId="10" numFmtId="165" xfId="0" applyAlignment="1" applyBorder="1" applyFont="1" applyNumberFormat="1">
      <alignment horizontal="center" vertical="bottom"/>
    </xf>
    <xf borderId="8" fillId="4" fontId="10" numFmtId="0" xfId="0" applyAlignment="1" applyBorder="1" applyFont="1">
      <alignment vertical="bottom"/>
    </xf>
    <xf borderId="0" fillId="0" fontId="2" numFmtId="0" xfId="0" applyFont="1"/>
    <xf borderId="8" fillId="0" fontId="10" numFmtId="165" xfId="0" applyAlignment="1" applyBorder="1" applyFont="1" applyNumberFormat="1">
      <alignment horizontal="center" vertical="bottom"/>
    </xf>
    <xf borderId="8" fillId="4" fontId="9" numFmtId="0" xfId="0" applyAlignment="1" applyBorder="1" applyFont="1">
      <alignment horizontal="center" readingOrder="0" shrinkToFit="0" vertical="bottom" wrapText="1"/>
    </xf>
    <xf borderId="0" fillId="4" fontId="8" numFmtId="0" xfId="0" applyAlignment="1" applyFont="1">
      <alignment horizontal="center" readingOrder="0" shrinkToFit="0" vertical="bottom" wrapText="1"/>
    </xf>
    <xf borderId="0" fillId="4" fontId="8" numFmtId="0" xfId="0" applyAlignment="1" applyFont="1">
      <alignment horizontal="center" readingOrder="0" vertical="bottom"/>
    </xf>
    <xf borderId="8" fillId="0" fontId="10" numFmtId="0" xfId="0" applyAlignment="1" applyBorder="1" applyFont="1">
      <alignment horizontal="center" readingOrder="0" shrinkToFit="0" vertical="bottom" wrapText="1"/>
    </xf>
    <xf borderId="8" fillId="0" fontId="13" numFmtId="0" xfId="0" applyAlignment="1" applyBorder="1" applyFont="1">
      <alignment readingOrder="0" vertical="bottom"/>
    </xf>
    <xf borderId="8" fillId="0" fontId="13" numFmtId="9" xfId="0" applyAlignment="1" applyBorder="1" applyFont="1" applyNumberFormat="1">
      <alignment readingOrder="0" vertical="bottom"/>
    </xf>
    <xf borderId="9" fillId="0" fontId="10" numFmtId="0" xfId="0" applyAlignment="1" applyBorder="1" applyFont="1">
      <alignment readingOrder="0" vertical="bottom"/>
    </xf>
    <xf borderId="0" fillId="12" fontId="2" numFmtId="0" xfId="0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8">
    <dxf>
      <font>
        <b/>
        <color rgb="FFFFFFFF"/>
      </font>
      <fill>
        <patternFill patternType="solid">
          <fgColor rgb="FFAAE6E2"/>
          <bgColor rgb="FFAAE6E2"/>
        </patternFill>
      </fill>
      <border/>
    </dxf>
    <dxf>
      <font>
        <b/>
        <color rgb="FFFFFFFF"/>
      </font>
      <fill>
        <patternFill patternType="solid">
          <fgColor rgb="FFF4CCCC"/>
          <bgColor rgb="FFF4CCCC"/>
        </patternFill>
      </fill>
      <border/>
    </dxf>
    <dxf>
      <font>
        <b/>
        <color rgb="FFFFFFFF"/>
      </font>
      <fill>
        <patternFill patternType="solid">
          <fgColor rgb="FFFFE599"/>
          <bgColor rgb="FFFFE599"/>
        </patternFill>
      </fill>
      <border/>
    </dxf>
    <dxf>
      <font>
        <b/>
        <color rgb="FFFFFFFF"/>
      </font>
      <fill>
        <patternFill patternType="solid">
          <fgColor rgb="FF6FA8DC"/>
          <bgColor rgb="FF6FA8DC"/>
        </patternFill>
      </fill>
      <border/>
    </dxf>
    <dxf>
      <font>
        <b/>
        <color rgb="FFFFFFFF"/>
      </font>
      <fill>
        <patternFill patternType="solid">
          <fgColor rgb="FFB4A7D6"/>
          <bgColor rgb="FFB4A7D6"/>
        </patternFill>
      </fill>
      <border/>
    </dxf>
    <dxf>
      <font>
        <b/>
        <color rgb="FFFFFFFF"/>
      </font>
      <fill>
        <patternFill patternType="solid">
          <fgColor rgb="FFF9CB9C"/>
          <bgColor rgb="FFF9CB9C"/>
        </patternFill>
      </fill>
      <border/>
    </dxf>
    <dxf>
      <font>
        <b/>
        <color theme="0"/>
      </font>
      <fill>
        <patternFill patternType="solid">
          <fgColor rgb="FFF4CCCC"/>
          <bgColor rgb="FFF4CCCC"/>
        </patternFill>
      </fill>
      <border/>
    </dxf>
    <dxf>
      <font>
        <b/>
        <color theme="0"/>
      </font>
      <fill>
        <patternFill patternType="solid">
          <fgColor rgb="FFAAE6E2"/>
          <bgColor rgb="FFAAE6E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0</xdr:rowOff>
    </xdr:from>
    <xdr:ext cx="8267700" cy="781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1952625" cy="2495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</xdr:row>
      <xdr:rowOff>0</xdr:rowOff>
    </xdr:from>
    <xdr:ext cx="2276475" cy="24288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24.0"/>
  </cols>
  <sheetData>
    <row r="1">
      <c r="A1" s="1" t="s">
        <v>0</v>
      </c>
    </row>
    <row r="3">
      <c r="A3" s="2" t="s">
        <v>1</v>
      </c>
    </row>
    <row r="4" ht="68.25" customHeight="1">
      <c r="A4" s="3"/>
    </row>
    <row r="5">
      <c r="A5" s="4" t="s">
        <v>2</v>
      </c>
    </row>
    <row r="6" ht="196.5" customHeight="1">
      <c r="A6" s="3"/>
    </row>
    <row r="7">
      <c r="A7" s="5" t="s">
        <v>3</v>
      </c>
    </row>
    <row r="8" ht="191.25" customHeight="1">
      <c r="A8" s="3"/>
    </row>
    <row r="9">
      <c r="A9" s="4" t="s">
        <v>4</v>
      </c>
    </row>
    <row r="10">
      <c r="A10" s="3"/>
    </row>
  </sheetData>
  <mergeCells count="1">
    <mergeCell ref="A1:A2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43"/>
    <col customWidth="1" min="2" max="2" width="47.86"/>
    <col customWidth="1" min="3" max="3" width="22.57"/>
    <col customWidth="1" min="4" max="4" width="38.14"/>
    <col customWidth="1" min="5" max="5" width="36.57"/>
    <col customWidth="1" min="6" max="6" width="5.86"/>
    <col customWidth="1" min="7" max="7" width="8.43"/>
    <col customWidth="1" min="8" max="8" width="48.0"/>
    <col customWidth="1" min="9" max="9" width="18.43"/>
    <col customWidth="1" min="10" max="10" width="36.14"/>
    <col customWidth="1" min="11" max="11" width="31.43"/>
    <col customWidth="1" min="12" max="12" width="8.14"/>
  </cols>
  <sheetData>
    <row r="1">
      <c r="A1" s="82" t="s">
        <v>49</v>
      </c>
      <c r="F1" s="83"/>
      <c r="G1" s="84" t="s">
        <v>49</v>
      </c>
    </row>
    <row r="2">
      <c r="A2" s="10"/>
      <c r="B2" s="10"/>
      <c r="C2" s="10"/>
      <c r="D2" s="10"/>
      <c r="E2" s="10"/>
      <c r="F2" s="83"/>
      <c r="G2" s="9"/>
      <c r="H2" s="10"/>
      <c r="I2" s="10"/>
      <c r="J2" s="10"/>
      <c r="K2" s="10"/>
    </row>
    <row r="3">
      <c r="A3" s="38" t="s">
        <v>25</v>
      </c>
      <c r="B3" s="38" t="s">
        <v>26</v>
      </c>
      <c r="C3" s="38" t="s">
        <v>27</v>
      </c>
      <c r="D3" s="40" t="s">
        <v>28</v>
      </c>
      <c r="E3" s="38" t="s">
        <v>50</v>
      </c>
      <c r="F3" s="85"/>
      <c r="G3" s="86" t="s">
        <v>25</v>
      </c>
      <c r="H3" s="86" t="s">
        <v>26</v>
      </c>
      <c r="I3" s="86" t="s">
        <v>27</v>
      </c>
      <c r="J3" s="43" t="s">
        <v>28</v>
      </c>
      <c r="K3" s="87" t="s">
        <v>50</v>
      </c>
    </row>
    <row r="4">
      <c r="A4" s="88">
        <v>1.0</v>
      </c>
      <c r="B4" s="49" t="str">
        <f>'DIÁRIA Q4'!D6</f>
        <v>Cadeias e Teias Alimentares</v>
      </c>
      <c r="C4" s="47" t="s">
        <v>31</v>
      </c>
      <c r="D4" s="49" t="s">
        <v>51</v>
      </c>
      <c r="E4" s="54" t="s">
        <v>52</v>
      </c>
      <c r="F4" s="85"/>
      <c r="G4" s="88">
        <v>56.0</v>
      </c>
      <c r="H4" s="49" t="str">
        <f>'DIÁRIA Q4'!K6</f>
        <v/>
      </c>
      <c r="I4" s="47" t="s">
        <v>31</v>
      </c>
      <c r="J4" s="47" t="s">
        <v>32</v>
      </c>
      <c r="K4" s="89" t="s">
        <v>52</v>
      </c>
    </row>
    <row r="5">
      <c r="A5" s="88">
        <v>2.0</v>
      </c>
      <c r="B5" s="49" t="str">
        <f>'DIÁRIA Q4'!D7</f>
        <v>Movimento Uniforme</v>
      </c>
      <c r="C5" s="47" t="s">
        <v>31</v>
      </c>
      <c r="D5" s="49" t="s">
        <v>34</v>
      </c>
      <c r="E5" s="48" t="s">
        <v>53</v>
      </c>
      <c r="F5" s="85"/>
      <c r="G5" s="88">
        <v>57.0</v>
      </c>
      <c r="H5" s="49" t="str">
        <f>'DIÁRIA Q4'!K7</f>
        <v/>
      </c>
      <c r="I5" s="47" t="s">
        <v>31</v>
      </c>
      <c r="J5" s="47" t="s">
        <v>37</v>
      </c>
      <c r="K5" s="90" t="s">
        <v>53</v>
      </c>
    </row>
    <row r="6">
      <c r="A6" s="88">
        <v>3.0</v>
      </c>
      <c r="B6" s="49" t="str">
        <f>'DIÁRIA Q4'!D8</f>
        <v>Ligações Químicas Parte 1 </v>
      </c>
      <c r="C6" s="47" t="s">
        <v>31</v>
      </c>
      <c r="D6" s="49" t="s">
        <v>38</v>
      </c>
      <c r="E6" s="48" t="s">
        <v>53</v>
      </c>
      <c r="F6" s="85"/>
      <c r="G6" s="88">
        <v>58.0</v>
      </c>
      <c r="H6" s="49" t="str">
        <f>'DIÁRIA Q4'!K8</f>
        <v/>
      </c>
      <c r="I6" s="47" t="s">
        <v>31</v>
      </c>
      <c r="J6" s="49" t="s">
        <v>39</v>
      </c>
      <c r="K6" s="90" t="s">
        <v>53</v>
      </c>
    </row>
    <row r="7">
      <c r="A7" s="88">
        <v>4.0</v>
      </c>
      <c r="B7" s="49" t="str">
        <f>'DIÁRIA Q4'!D9</f>
        <v>Crase</v>
      </c>
      <c r="C7" s="47" t="s">
        <v>31</v>
      </c>
      <c r="D7" s="49" t="s">
        <v>41</v>
      </c>
      <c r="E7" s="48" t="s">
        <v>52</v>
      </c>
      <c r="F7" s="85"/>
      <c r="G7" s="88">
        <v>59.0</v>
      </c>
      <c r="H7" s="49" t="str">
        <f>'DIÁRIA Q4'!K9</f>
        <v/>
      </c>
      <c r="I7" s="47" t="s">
        <v>31</v>
      </c>
      <c r="J7" s="53" t="s">
        <v>35</v>
      </c>
      <c r="K7" s="89" t="s">
        <v>52</v>
      </c>
    </row>
    <row r="8">
      <c r="A8" s="88">
        <v>5.0</v>
      </c>
      <c r="B8" s="49" t="str">
        <f>'DIÁRIA Q4'!D10</f>
        <v>Barroco</v>
      </c>
      <c r="C8" s="47" t="s">
        <v>31</v>
      </c>
      <c r="D8" s="49" t="s">
        <v>42</v>
      </c>
      <c r="E8" s="48" t="s">
        <v>54</v>
      </c>
      <c r="F8" s="85"/>
      <c r="G8" s="88">
        <v>60.0</v>
      </c>
      <c r="H8" s="49" t="str">
        <f>'DIÁRIA Q4'!K10</f>
        <v/>
      </c>
      <c r="I8" s="47" t="s">
        <v>31</v>
      </c>
      <c r="J8" s="47" t="s">
        <v>32</v>
      </c>
      <c r="K8" s="91" t="s">
        <v>54</v>
      </c>
    </row>
    <row r="9">
      <c r="A9" s="88">
        <v>6.0</v>
      </c>
      <c r="B9" s="49" t="str">
        <f>'DIÁRIA Q4'!D11</f>
        <v>Porcentagem</v>
      </c>
      <c r="C9" s="47" t="s">
        <v>44</v>
      </c>
      <c r="D9" s="49" t="s">
        <v>43</v>
      </c>
      <c r="E9" s="48" t="s">
        <v>54</v>
      </c>
      <c r="F9" s="85"/>
      <c r="G9" s="88">
        <v>61.0</v>
      </c>
      <c r="H9" s="49" t="str">
        <f>'DIÁRIA Q4'!K11</f>
        <v/>
      </c>
      <c r="I9" s="47" t="s">
        <v>44</v>
      </c>
      <c r="J9" s="47" t="s">
        <v>37</v>
      </c>
      <c r="K9" s="91" t="s">
        <v>54</v>
      </c>
    </row>
    <row r="10">
      <c r="A10" s="88">
        <v>7.0</v>
      </c>
      <c r="B10" s="49" t="str">
        <f>'DIÁRIA Q4'!D12</f>
        <v>Regra de 3 Composta</v>
      </c>
      <c r="C10" s="47" t="s">
        <v>44</v>
      </c>
      <c r="D10" s="49" t="s">
        <v>45</v>
      </c>
      <c r="E10" s="70"/>
      <c r="F10" s="85"/>
      <c r="G10" s="88">
        <v>62.0</v>
      </c>
      <c r="H10" s="49" t="str">
        <f>'DIÁRIA Q4'!K12</f>
        <v/>
      </c>
      <c r="I10" s="47" t="s">
        <v>44</v>
      </c>
      <c r="J10" s="47" t="s">
        <v>37</v>
      </c>
      <c r="K10" s="92"/>
    </row>
    <row r="11">
      <c r="A11" s="93">
        <v>8.0</v>
      </c>
      <c r="B11" s="49" t="str">
        <f>'DIÁRIA Q4'!D13</f>
        <v>Figuras de Liguagem</v>
      </c>
      <c r="C11" s="57" t="s">
        <v>31</v>
      </c>
      <c r="D11" s="57" t="s">
        <v>46</v>
      </c>
      <c r="E11" s="70"/>
      <c r="F11" s="85"/>
      <c r="G11" s="88">
        <v>63.0</v>
      </c>
      <c r="H11" s="49" t="str">
        <f>'DIÁRIA Q4'!K13</f>
        <v/>
      </c>
      <c r="I11" s="57" t="s">
        <v>31</v>
      </c>
      <c r="J11" s="57" t="s">
        <v>39</v>
      </c>
      <c r="K11" s="92"/>
    </row>
    <row r="12" ht="12.75" customHeight="1">
      <c r="A12" s="63"/>
      <c r="B12" s="98" t="str">
        <f>'DIÁRIA Q4'!D14</f>
        <v/>
      </c>
      <c r="C12" s="64"/>
      <c r="D12" s="64"/>
      <c r="E12" s="95"/>
      <c r="F12" s="96"/>
      <c r="G12" s="97"/>
      <c r="H12" s="98" t="str">
        <f>'DIÁRIA Q4'!K14</f>
        <v/>
      </c>
      <c r="I12" s="61"/>
      <c r="J12" s="61"/>
      <c r="K12" s="99"/>
    </row>
    <row r="13">
      <c r="A13" s="88">
        <v>9.0</v>
      </c>
      <c r="B13" s="49" t="str">
        <f>'DIÁRIA Q4'!D15</f>
        <v/>
      </c>
      <c r="C13" s="67"/>
      <c r="D13" s="67"/>
      <c r="E13" s="70"/>
      <c r="F13" s="85"/>
      <c r="G13" s="88">
        <v>64.0</v>
      </c>
      <c r="H13" s="49" t="str">
        <f>'DIÁRIA Q4'!K15</f>
        <v/>
      </c>
      <c r="I13" s="67"/>
      <c r="J13" s="67"/>
      <c r="K13" s="100"/>
    </row>
    <row r="14">
      <c r="A14" s="88">
        <v>10.0</v>
      </c>
      <c r="B14" s="49" t="str">
        <f>'DIÁRIA Q4'!D16</f>
        <v/>
      </c>
      <c r="C14" s="49"/>
      <c r="D14" s="49"/>
      <c r="E14" s="70"/>
      <c r="F14" s="85"/>
      <c r="G14" s="88">
        <v>65.0</v>
      </c>
      <c r="H14" s="49" t="str">
        <f>'DIÁRIA Q4'!K16</f>
        <v/>
      </c>
      <c r="I14" s="49"/>
      <c r="J14" s="49"/>
      <c r="K14" s="100"/>
    </row>
    <row r="15">
      <c r="A15" s="88">
        <v>11.0</v>
      </c>
      <c r="B15" s="49" t="str">
        <f>'DIÁRIA Q4'!D17</f>
        <v/>
      </c>
      <c r="C15" s="49"/>
      <c r="D15" s="49"/>
      <c r="E15" s="48" t="s">
        <v>53</v>
      </c>
      <c r="F15" s="85"/>
      <c r="G15" s="88">
        <v>66.0</v>
      </c>
      <c r="H15" s="49" t="str">
        <f>'DIÁRIA Q4'!K17</f>
        <v/>
      </c>
      <c r="I15" s="49"/>
      <c r="J15" s="72"/>
      <c r="K15" s="101" t="s">
        <v>53</v>
      </c>
    </row>
    <row r="16">
      <c r="A16" s="88">
        <v>12.0</v>
      </c>
      <c r="B16" s="49" t="str">
        <f>'DIÁRIA Q4'!D18</f>
        <v/>
      </c>
      <c r="C16" s="47"/>
      <c r="D16" s="49"/>
      <c r="E16" s="70"/>
      <c r="F16" s="85"/>
      <c r="G16" s="88">
        <v>67.0</v>
      </c>
      <c r="H16" s="49" t="str">
        <f>'DIÁRIA Q4'!K18</f>
        <v/>
      </c>
      <c r="I16" s="47"/>
      <c r="J16" s="49"/>
      <c r="K16" s="100"/>
    </row>
    <row r="17">
      <c r="A17" s="88">
        <v>13.0</v>
      </c>
      <c r="B17" s="49" t="str">
        <f>'DIÁRIA Q4'!D19</f>
        <v/>
      </c>
      <c r="C17" s="49"/>
      <c r="D17" s="49"/>
      <c r="E17" s="70"/>
      <c r="F17" s="85"/>
      <c r="G17" s="88">
        <v>68.0</v>
      </c>
      <c r="H17" s="49" t="str">
        <f>'DIÁRIA Q4'!K19</f>
        <v/>
      </c>
      <c r="I17" s="49"/>
      <c r="J17" s="49"/>
      <c r="K17" s="100"/>
    </row>
    <row r="18">
      <c r="A18" s="88">
        <v>14.0</v>
      </c>
      <c r="B18" s="49" t="str">
        <f>'DIÁRIA Q4'!D20</f>
        <v/>
      </c>
      <c r="C18" s="49"/>
      <c r="D18" s="47"/>
      <c r="E18" s="70"/>
      <c r="F18" s="85"/>
      <c r="G18" s="88">
        <v>69.0</v>
      </c>
      <c r="H18" s="49" t="str">
        <f>'DIÁRIA Q4'!K20</f>
        <v/>
      </c>
      <c r="I18" s="49"/>
      <c r="J18" s="49"/>
      <c r="K18" s="100"/>
    </row>
    <row r="19">
      <c r="A19" s="88">
        <v>15.0</v>
      </c>
      <c r="B19" s="49" t="str">
        <f>'DIÁRIA Q4'!D21</f>
        <v/>
      </c>
      <c r="C19" s="49"/>
      <c r="D19" s="47"/>
      <c r="E19" s="70"/>
      <c r="F19" s="85"/>
      <c r="G19" s="88">
        <v>70.0</v>
      </c>
      <c r="H19" s="49" t="str">
        <f>'DIÁRIA Q4'!K21</f>
        <v/>
      </c>
      <c r="I19" s="49"/>
      <c r="J19" s="49"/>
      <c r="K19" s="100"/>
    </row>
    <row r="20">
      <c r="A20" s="88">
        <v>16.0</v>
      </c>
      <c r="B20" s="49" t="str">
        <f>'DIÁRIA Q4'!D22</f>
        <v/>
      </c>
      <c r="C20" s="49"/>
      <c r="D20" s="49"/>
      <c r="E20" s="70"/>
      <c r="F20" s="85"/>
      <c r="G20" s="88">
        <v>71.0</v>
      </c>
      <c r="H20" s="49" t="str">
        <f>'DIÁRIA Q4'!K22</f>
        <v/>
      </c>
      <c r="I20" s="49"/>
      <c r="J20" s="49"/>
      <c r="K20" s="100"/>
    </row>
    <row r="21" ht="9.75" customHeight="1">
      <c r="A21" s="63"/>
      <c r="B21" s="98" t="str">
        <f>'DIÁRIA Q4'!D23</f>
        <v/>
      </c>
      <c r="C21" s="74"/>
      <c r="D21" s="74"/>
      <c r="E21" s="95"/>
      <c r="F21" s="96"/>
      <c r="G21" s="102"/>
      <c r="H21" s="104" t="str">
        <f>'DIÁRIA Q4'!K23</f>
        <v/>
      </c>
      <c r="I21" s="60"/>
      <c r="J21" s="60"/>
      <c r="K21" s="103"/>
    </row>
    <row r="22">
      <c r="A22" s="88">
        <v>17.0</v>
      </c>
      <c r="B22" s="49" t="str">
        <f>'DIÁRIA Q4'!D24</f>
        <v/>
      </c>
      <c r="C22" s="49"/>
      <c r="D22" s="49"/>
      <c r="E22" s="70"/>
      <c r="F22" s="85"/>
      <c r="G22" s="88">
        <v>72.0</v>
      </c>
      <c r="H22" s="49" t="str">
        <f>'DIÁRIA Q4'!K24</f>
        <v/>
      </c>
      <c r="I22" s="49"/>
      <c r="J22" s="49"/>
      <c r="K22" s="100"/>
    </row>
    <row r="23">
      <c r="A23" s="88">
        <v>18.0</v>
      </c>
      <c r="B23" s="49" t="str">
        <f>'DIÁRIA Q4'!D25</f>
        <v/>
      </c>
      <c r="C23" s="49"/>
      <c r="D23" s="49"/>
      <c r="E23" s="70"/>
      <c r="F23" s="85"/>
      <c r="G23" s="88">
        <v>73.0</v>
      </c>
      <c r="H23" s="49" t="str">
        <f>'DIÁRIA Q4'!K25</f>
        <v/>
      </c>
      <c r="I23" s="49"/>
      <c r="J23" s="49"/>
      <c r="K23" s="100"/>
    </row>
    <row r="24">
      <c r="A24" s="88">
        <v>19.0</v>
      </c>
      <c r="B24" s="49" t="str">
        <f>'DIÁRIA Q4'!D26</f>
        <v/>
      </c>
      <c r="C24" s="49"/>
      <c r="D24" s="49"/>
      <c r="E24" s="70"/>
      <c r="F24" s="85"/>
      <c r="G24" s="88">
        <v>74.0</v>
      </c>
      <c r="H24" s="49" t="str">
        <f>'DIÁRIA Q4'!K26</f>
        <v/>
      </c>
      <c r="I24" s="49"/>
      <c r="J24" s="49"/>
      <c r="K24" s="100"/>
    </row>
    <row r="25">
      <c r="A25" s="88">
        <v>20.0</v>
      </c>
      <c r="B25" s="49" t="str">
        <f>'DIÁRIA Q4'!D27</f>
        <v/>
      </c>
      <c r="C25" s="49"/>
      <c r="D25" s="49"/>
      <c r="E25" s="70"/>
      <c r="F25" s="85"/>
      <c r="G25" s="88">
        <v>75.0</v>
      </c>
      <c r="H25" s="49" t="str">
        <f>'DIÁRIA Q4'!K27</f>
        <v/>
      </c>
      <c r="I25" s="49"/>
      <c r="J25" s="49"/>
      <c r="K25" s="100"/>
    </row>
    <row r="26">
      <c r="A26" s="88">
        <v>21.0</v>
      </c>
      <c r="B26" s="49" t="str">
        <f>'DIÁRIA Q4'!D28</f>
        <v/>
      </c>
      <c r="C26" s="49"/>
      <c r="D26" s="49"/>
      <c r="E26" s="70"/>
      <c r="F26" s="85"/>
      <c r="G26" s="88">
        <v>76.0</v>
      </c>
      <c r="H26" s="49" t="str">
        <f>'DIÁRIA Q4'!K28</f>
        <v/>
      </c>
      <c r="I26" s="49"/>
      <c r="J26" s="49"/>
      <c r="K26" s="100"/>
    </row>
    <row r="27">
      <c r="A27" s="88">
        <v>22.0</v>
      </c>
      <c r="B27" s="49" t="str">
        <f>'DIÁRIA Q4'!D29</f>
        <v/>
      </c>
      <c r="C27" s="49"/>
      <c r="D27" s="49"/>
      <c r="E27" s="70"/>
      <c r="F27" s="85"/>
      <c r="G27" s="88">
        <v>77.0</v>
      </c>
      <c r="H27" s="49" t="str">
        <f>'DIÁRIA Q4'!K29</f>
        <v/>
      </c>
      <c r="I27" s="49"/>
      <c r="J27" s="49"/>
      <c r="K27" s="100"/>
    </row>
    <row r="28">
      <c r="A28" s="88">
        <v>23.0</v>
      </c>
      <c r="B28" s="49" t="str">
        <f>'DIÁRIA Q4'!D30</f>
        <v/>
      </c>
      <c r="C28" s="49"/>
      <c r="D28" s="49"/>
      <c r="E28" s="70"/>
      <c r="F28" s="85"/>
      <c r="G28" s="88">
        <v>78.0</v>
      </c>
      <c r="H28" s="49" t="str">
        <f>'DIÁRIA Q4'!K30</f>
        <v/>
      </c>
      <c r="I28" s="49"/>
      <c r="J28" s="49"/>
      <c r="K28" s="100"/>
    </row>
    <row r="29">
      <c r="A29" s="88">
        <v>24.0</v>
      </c>
      <c r="B29" s="49" t="str">
        <f>'DIÁRIA Q4'!D31</f>
        <v/>
      </c>
      <c r="C29" s="49"/>
      <c r="D29" s="49"/>
      <c r="E29" s="70"/>
      <c r="F29" s="85"/>
      <c r="G29" s="88">
        <v>79.0</v>
      </c>
      <c r="H29" s="49" t="str">
        <f>'DIÁRIA Q4'!K31</f>
        <v/>
      </c>
      <c r="I29" s="49"/>
      <c r="J29" s="49"/>
      <c r="K29" s="100"/>
    </row>
    <row r="30" ht="10.5" customHeight="1">
      <c r="A30" s="63"/>
      <c r="B30" s="104" t="str">
        <f>'DIÁRIA Q4'!D32</f>
        <v/>
      </c>
      <c r="C30" s="74"/>
      <c r="D30" s="74"/>
      <c r="E30" s="95"/>
      <c r="F30" s="96"/>
      <c r="G30" s="102"/>
      <c r="H30" s="104" t="str">
        <f>'DIÁRIA Q4'!K32</f>
        <v/>
      </c>
      <c r="I30" s="60"/>
      <c r="J30" s="60"/>
      <c r="K30" s="103"/>
    </row>
    <row r="31">
      <c r="A31" s="88">
        <v>25.0</v>
      </c>
      <c r="B31" s="49" t="str">
        <f>'DIÁRIA Q4'!D33</f>
        <v/>
      </c>
      <c r="C31" s="49"/>
      <c r="D31" s="49"/>
      <c r="E31" s="70"/>
      <c r="F31" s="85"/>
      <c r="G31" s="88">
        <v>80.0</v>
      </c>
      <c r="H31" s="49" t="str">
        <f>'DIÁRIA Q4'!K33</f>
        <v/>
      </c>
      <c r="I31" s="49"/>
      <c r="J31" s="49"/>
      <c r="K31" s="100"/>
    </row>
    <row r="32">
      <c r="A32" s="88">
        <v>26.0</v>
      </c>
      <c r="B32" s="49" t="str">
        <f>'DIÁRIA Q4'!D34</f>
        <v/>
      </c>
      <c r="C32" s="49"/>
      <c r="D32" s="49"/>
      <c r="E32" s="70"/>
      <c r="F32" s="85"/>
      <c r="G32" s="88">
        <v>81.0</v>
      </c>
      <c r="H32" s="49" t="str">
        <f>'DIÁRIA Q4'!K34</f>
        <v/>
      </c>
      <c r="I32" s="49"/>
      <c r="J32" s="49"/>
      <c r="K32" s="100"/>
    </row>
    <row r="33">
      <c r="A33" s="88">
        <v>27.0</v>
      </c>
      <c r="B33" s="49" t="str">
        <f>'DIÁRIA Q4'!D35</f>
        <v/>
      </c>
      <c r="C33" s="49"/>
      <c r="D33" s="49"/>
      <c r="E33" s="70"/>
      <c r="F33" s="85"/>
      <c r="G33" s="88">
        <v>82.0</v>
      </c>
      <c r="H33" s="49" t="str">
        <f>'DIÁRIA Q4'!K35</f>
        <v/>
      </c>
      <c r="I33" s="49"/>
      <c r="J33" s="49"/>
      <c r="K33" s="100"/>
    </row>
    <row r="34">
      <c r="A34" s="88">
        <v>28.0</v>
      </c>
      <c r="B34" s="49" t="str">
        <f>'DIÁRIA Q4'!D36</f>
        <v/>
      </c>
      <c r="C34" s="49"/>
      <c r="D34" s="49"/>
      <c r="E34" s="70"/>
      <c r="F34" s="85"/>
      <c r="G34" s="88">
        <v>83.0</v>
      </c>
      <c r="H34" s="49" t="str">
        <f>'DIÁRIA Q4'!K36</f>
        <v/>
      </c>
      <c r="I34" s="49"/>
      <c r="J34" s="49"/>
      <c r="K34" s="100"/>
    </row>
    <row r="35">
      <c r="A35" s="88">
        <v>29.0</v>
      </c>
      <c r="B35" s="49" t="str">
        <f>'DIÁRIA Q4'!D37</f>
        <v/>
      </c>
      <c r="C35" s="49"/>
      <c r="D35" s="49"/>
      <c r="E35" s="70"/>
      <c r="F35" s="85"/>
      <c r="G35" s="88">
        <v>84.0</v>
      </c>
      <c r="H35" s="49" t="str">
        <f>'DIÁRIA Q4'!K37</f>
        <v/>
      </c>
      <c r="I35" s="49"/>
      <c r="J35" s="49"/>
      <c r="K35" s="100"/>
    </row>
    <row r="36">
      <c r="A36" s="88">
        <v>30.0</v>
      </c>
      <c r="B36" s="49" t="str">
        <f>'DIÁRIA Q4'!D38</f>
        <v/>
      </c>
      <c r="C36" s="49"/>
      <c r="D36" s="49"/>
      <c r="E36" s="70"/>
      <c r="F36" s="85"/>
      <c r="G36" s="88">
        <v>85.0</v>
      </c>
      <c r="H36" s="49" t="str">
        <f>'DIÁRIA Q4'!K38</f>
        <v/>
      </c>
      <c r="I36" s="49"/>
      <c r="J36" s="49"/>
      <c r="K36" s="100"/>
    </row>
    <row r="37">
      <c r="A37" s="88">
        <v>31.0</v>
      </c>
      <c r="B37" s="49" t="str">
        <f>'DIÁRIA Q4'!D39</f>
        <v/>
      </c>
      <c r="C37" s="49"/>
      <c r="D37" s="49"/>
      <c r="E37" s="70"/>
      <c r="F37" s="85"/>
      <c r="G37" s="88">
        <v>86.0</v>
      </c>
      <c r="H37" s="49" t="str">
        <f>'DIÁRIA Q4'!K39</f>
        <v/>
      </c>
      <c r="I37" s="49"/>
      <c r="J37" s="49"/>
      <c r="K37" s="100"/>
    </row>
    <row r="38">
      <c r="A38" s="88">
        <v>32.0</v>
      </c>
      <c r="B38" s="49" t="str">
        <f>'DIÁRIA Q4'!D40</f>
        <v/>
      </c>
      <c r="C38" s="49"/>
      <c r="D38" s="49"/>
      <c r="E38" s="70"/>
      <c r="F38" s="85"/>
      <c r="G38" s="88">
        <v>87.0</v>
      </c>
      <c r="H38" s="49" t="str">
        <f>'DIÁRIA Q4'!K40</f>
        <v/>
      </c>
      <c r="I38" s="49"/>
      <c r="J38" s="49"/>
      <c r="K38" s="100"/>
    </row>
    <row r="39" ht="9.0" customHeight="1">
      <c r="A39" s="60"/>
      <c r="B39" s="104" t="str">
        <f>'DIÁRIA Q4'!D41</f>
        <v/>
      </c>
      <c r="C39" s="60"/>
      <c r="D39" s="60"/>
      <c r="E39" s="105"/>
      <c r="F39" s="85"/>
      <c r="G39" s="102"/>
      <c r="H39" s="104" t="str">
        <f>'DIÁRIA Q4'!K41</f>
        <v/>
      </c>
      <c r="I39" s="60"/>
      <c r="J39" s="60"/>
      <c r="K39" s="103"/>
    </row>
    <row r="40">
      <c r="A40" s="88">
        <v>33.0</v>
      </c>
      <c r="B40" s="49" t="str">
        <f>'DIÁRIA Q4'!D42</f>
        <v/>
      </c>
      <c r="C40" s="49"/>
      <c r="D40" s="49"/>
      <c r="E40" s="70"/>
      <c r="F40" s="85"/>
      <c r="G40" s="88">
        <v>88.0</v>
      </c>
      <c r="H40" s="49" t="str">
        <f>'DIÁRIA Q4'!K42</f>
        <v/>
      </c>
      <c r="I40" s="49"/>
      <c r="J40" s="49"/>
      <c r="K40" s="100"/>
    </row>
    <row r="41">
      <c r="A41" s="88">
        <v>34.0</v>
      </c>
      <c r="B41" s="49" t="str">
        <f>'DIÁRIA Q4'!D43</f>
        <v/>
      </c>
      <c r="C41" s="49"/>
      <c r="D41" s="49"/>
      <c r="E41" s="70"/>
      <c r="F41" s="85"/>
      <c r="G41" s="88">
        <v>89.0</v>
      </c>
      <c r="H41" s="49" t="str">
        <f>'DIÁRIA Q4'!K43</f>
        <v/>
      </c>
      <c r="I41" s="49"/>
      <c r="J41" s="49"/>
      <c r="K41" s="100"/>
    </row>
    <row r="42">
      <c r="A42" s="88">
        <v>35.0</v>
      </c>
      <c r="B42" s="49" t="str">
        <f>'DIÁRIA Q4'!D44</f>
        <v/>
      </c>
      <c r="C42" s="49"/>
      <c r="D42" s="49"/>
      <c r="E42" s="70"/>
      <c r="F42" s="85"/>
      <c r="G42" s="88">
        <v>90.0</v>
      </c>
      <c r="H42" s="49" t="str">
        <f>'DIÁRIA Q4'!K44</f>
        <v/>
      </c>
      <c r="I42" s="49"/>
      <c r="J42" s="49"/>
      <c r="K42" s="100"/>
    </row>
    <row r="43">
      <c r="A43" s="88">
        <v>36.0</v>
      </c>
      <c r="B43" s="49" t="str">
        <f>'DIÁRIA Q4'!D45</f>
        <v/>
      </c>
      <c r="C43" s="49"/>
      <c r="D43" s="49"/>
      <c r="E43" s="70"/>
      <c r="F43" s="85"/>
      <c r="G43" s="88">
        <v>91.0</v>
      </c>
      <c r="H43" s="49" t="str">
        <f>'DIÁRIA Q4'!K45</f>
        <v/>
      </c>
      <c r="I43" s="49"/>
      <c r="J43" s="49"/>
      <c r="K43" s="100"/>
    </row>
    <row r="44">
      <c r="A44" s="88">
        <v>37.0</v>
      </c>
      <c r="B44" s="49" t="str">
        <f>'DIÁRIA Q4'!D46</f>
        <v/>
      </c>
      <c r="C44" s="49"/>
      <c r="D44" s="49"/>
      <c r="E44" s="70"/>
      <c r="F44" s="85"/>
      <c r="G44" s="88">
        <v>92.0</v>
      </c>
      <c r="H44" s="49" t="str">
        <f>'DIÁRIA Q4'!K46</f>
        <v/>
      </c>
      <c r="I44" s="49"/>
      <c r="J44" s="49"/>
      <c r="K44" s="100"/>
    </row>
    <row r="45">
      <c r="A45" s="88">
        <v>38.0</v>
      </c>
      <c r="B45" s="49" t="str">
        <f>'DIÁRIA Q4'!D47</f>
        <v/>
      </c>
      <c r="C45" s="49"/>
      <c r="D45" s="49"/>
      <c r="E45" s="70"/>
      <c r="F45" s="85"/>
      <c r="G45" s="88">
        <v>93.0</v>
      </c>
      <c r="H45" s="49" t="str">
        <f>'DIÁRIA Q4'!K47</f>
        <v/>
      </c>
      <c r="I45" s="49"/>
      <c r="J45" s="49"/>
      <c r="K45" s="100"/>
    </row>
    <row r="46">
      <c r="A46" s="88">
        <v>39.0</v>
      </c>
      <c r="B46" s="49" t="str">
        <f>'DIÁRIA Q4'!D48</f>
        <v/>
      </c>
      <c r="C46" s="49"/>
      <c r="D46" s="49"/>
      <c r="E46" s="70"/>
      <c r="F46" s="85"/>
      <c r="G46" s="88">
        <v>94.0</v>
      </c>
      <c r="H46" s="49" t="str">
        <f>'DIÁRIA Q4'!K48</f>
        <v/>
      </c>
      <c r="I46" s="49"/>
      <c r="J46" s="49"/>
      <c r="K46" s="100"/>
    </row>
    <row r="47">
      <c r="A47" s="88">
        <v>40.0</v>
      </c>
      <c r="B47" s="49" t="str">
        <f>'DIÁRIA Q4'!D49</f>
        <v/>
      </c>
      <c r="C47" s="49"/>
      <c r="D47" s="49"/>
      <c r="E47" s="70"/>
      <c r="F47" s="85"/>
      <c r="G47" s="88">
        <v>95.0</v>
      </c>
      <c r="H47" s="49" t="str">
        <f>'DIÁRIA Q4'!K49</f>
        <v/>
      </c>
      <c r="I47" s="49"/>
      <c r="J47" s="49"/>
      <c r="K47" s="100"/>
    </row>
    <row r="48" ht="10.5" customHeight="1">
      <c r="A48" s="60"/>
      <c r="B48" s="104" t="str">
        <f>'DIÁRIA Q4'!D50</f>
        <v/>
      </c>
      <c r="C48" s="60"/>
      <c r="D48" s="60"/>
      <c r="E48" s="105"/>
      <c r="F48" s="85"/>
      <c r="G48" s="102"/>
      <c r="H48" s="104" t="str">
        <f>'DIÁRIA Q4'!K50</f>
        <v/>
      </c>
      <c r="I48" s="60"/>
      <c r="J48" s="60"/>
      <c r="K48" s="103"/>
    </row>
    <row r="49">
      <c r="A49" s="88">
        <v>41.0</v>
      </c>
      <c r="B49" s="49" t="str">
        <f>'DIÁRIA Q4'!D51</f>
        <v/>
      </c>
      <c r="C49" s="49"/>
      <c r="D49" s="49"/>
      <c r="E49" s="70"/>
      <c r="F49" s="85"/>
      <c r="G49" s="88">
        <v>96.0</v>
      </c>
      <c r="H49" s="49" t="str">
        <f>'DIÁRIA Q4'!K51</f>
        <v/>
      </c>
      <c r="I49" s="49"/>
      <c r="J49" s="49"/>
      <c r="K49" s="100"/>
    </row>
    <row r="50">
      <c r="A50" s="88">
        <v>42.0</v>
      </c>
      <c r="B50" s="49" t="str">
        <f>'DIÁRIA Q4'!D52</f>
        <v/>
      </c>
      <c r="C50" s="49"/>
      <c r="D50" s="49"/>
      <c r="E50" s="70"/>
      <c r="F50" s="85"/>
      <c r="G50" s="88">
        <v>97.0</v>
      </c>
      <c r="H50" s="49" t="str">
        <f>'DIÁRIA Q4'!K52</f>
        <v/>
      </c>
      <c r="I50" s="49"/>
      <c r="J50" s="49"/>
      <c r="K50" s="100"/>
    </row>
    <row r="51">
      <c r="A51" s="88">
        <v>43.0</v>
      </c>
      <c r="B51" s="49" t="str">
        <f>'DIÁRIA Q4'!D53</f>
        <v/>
      </c>
      <c r="C51" s="49"/>
      <c r="D51" s="49"/>
      <c r="E51" s="70"/>
      <c r="F51" s="85"/>
      <c r="G51" s="88">
        <v>98.0</v>
      </c>
      <c r="H51" s="49" t="str">
        <f>'DIÁRIA Q4'!K53</f>
        <v/>
      </c>
      <c r="I51" s="49"/>
      <c r="J51" s="49"/>
      <c r="K51" s="100"/>
    </row>
    <row r="52">
      <c r="A52" s="88">
        <v>44.0</v>
      </c>
      <c r="B52" s="49" t="str">
        <f>'DIÁRIA Q4'!D54</f>
        <v/>
      </c>
      <c r="C52" s="49"/>
      <c r="D52" s="49"/>
      <c r="E52" s="70"/>
      <c r="F52" s="85"/>
      <c r="G52" s="88">
        <v>99.0</v>
      </c>
      <c r="H52" s="49" t="str">
        <f>'DIÁRIA Q4'!K54</f>
        <v/>
      </c>
      <c r="I52" s="49"/>
      <c r="J52" s="49"/>
      <c r="K52" s="100"/>
    </row>
    <row r="53">
      <c r="A53" s="88">
        <v>45.0</v>
      </c>
      <c r="B53" s="49" t="str">
        <f>'DIÁRIA Q4'!D55</f>
        <v/>
      </c>
      <c r="C53" s="49"/>
      <c r="D53" s="49"/>
      <c r="E53" s="70"/>
      <c r="F53" s="85"/>
      <c r="G53" s="88">
        <v>100.0</v>
      </c>
      <c r="H53" s="49" t="str">
        <f>'DIÁRIA Q4'!K55</f>
        <v/>
      </c>
      <c r="I53" s="49"/>
      <c r="J53" s="49"/>
      <c r="K53" s="100"/>
    </row>
    <row r="54">
      <c r="A54" s="88">
        <v>46.0</v>
      </c>
      <c r="B54" s="49" t="str">
        <f>'DIÁRIA Q4'!D56</f>
        <v/>
      </c>
      <c r="C54" s="49"/>
      <c r="D54" s="49"/>
      <c r="E54" s="70"/>
      <c r="F54" s="85"/>
      <c r="G54" s="88">
        <v>101.0</v>
      </c>
      <c r="H54" s="49" t="str">
        <f>'DIÁRIA Q4'!K56</f>
        <v/>
      </c>
      <c r="I54" s="49"/>
      <c r="J54" s="49"/>
      <c r="K54" s="100"/>
    </row>
    <row r="55">
      <c r="A55" s="88">
        <v>47.0</v>
      </c>
      <c r="B55" s="49" t="str">
        <f>'DIÁRIA Q4'!D57</f>
        <v/>
      </c>
      <c r="C55" s="49"/>
      <c r="D55" s="49"/>
      <c r="E55" s="70"/>
      <c r="F55" s="85"/>
      <c r="G55" s="88">
        <v>102.0</v>
      </c>
      <c r="H55" s="49" t="str">
        <f>'DIÁRIA Q4'!K57</f>
        <v/>
      </c>
      <c r="I55" s="49"/>
      <c r="J55" s="49"/>
      <c r="K55" s="100"/>
    </row>
    <row r="56">
      <c r="A56" s="88">
        <v>48.0</v>
      </c>
      <c r="B56" s="49" t="str">
        <f>'DIÁRIA Q4'!D58</f>
        <v/>
      </c>
      <c r="C56" s="49"/>
      <c r="D56" s="49"/>
      <c r="E56" s="70"/>
      <c r="F56" s="85"/>
      <c r="G56" s="88">
        <v>103.0</v>
      </c>
      <c r="H56" s="49" t="str">
        <f>'DIÁRIA Q4'!K58</f>
        <v/>
      </c>
      <c r="I56" s="49"/>
      <c r="J56" s="49"/>
      <c r="K56" s="100"/>
    </row>
    <row r="57" ht="7.5" customHeight="1">
      <c r="A57" s="60"/>
      <c r="B57" s="104" t="str">
        <f>'DIÁRIA Q4'!D59</f>
        <v/>
      </c>
      <c r="C57" s="60"/>
      <c r="D57" s="60"/>
      <c r="E57" s="105"/>
      <c r="F57" s="85"/>
      <c r="G57" s="102"/>
      <c r="H57" s="104" t="str">
        <f>'DIÁRIA Q4'!K59</f>
        <v/>
      </c>
      <c r="I57" s="60"/>
      <c r="J57" s="60"/>
      <c r="K57" s="103"/>
    </row>
    <row r="58">
      <c r="A58" s="88">
        <v>49.0</v>
      </c>
      <c r="B58" s="49" t="str">
        <f>'DIÁRIA Q4'!D60</f>
        <v/>
      </c>
      <c r="C58" s="49"/>
      <c r="D58" s="49"/>
      <c r="E58" s="70"/>
      <c r="F58" s="85"/>
      <c r="G58" s="88">
        <v>104.0</v>
      </c>
      <c r="H58" s="49" t="str">
        <f>'DIÁRIA Q4'!K60</f>
        <v/>
      </c>
      <c r="I58" s="49"/>
      <c r="J58" s="49"/>
      <c r="K58" s="100"/>
    </row>
    <row r="59">
      <c r="A59" s="88">
        <v>50.0</v>
      </c>
      <c r="B59" s="49" t="str">
        <f>'DIÁRIA Q4'!D61</f>
        <v/>
      </c>
      <c r="C59" s="49"/>
      <c r="D59" s="49"/>
      <c r="E59" s="70"/>
      <c r="F59" s="85"/>
      <c r="G59" s="88">
        <v>105.0</v>
      </c>
      <c r="H59" s="49" t="str">
        <f>'DIÁRIA Q4'!K61</f>
        <v/>
      </c>
      <c r="I59" s="49"/>
      <c r="J59" s="49"/>
      <c r="K59" s="100"/>
    </row>
    <row r="60">
      <c r="A60" s="88">
        <v>51.0</v>
      </c>
      <c r="B60" s="49" t="str">
        <f>'DIÁRIA Q4'!D62</f>
        <v/>
      </c>
      <c r="C60" s="49"/>
      <c r="D60" s="49"/>
      <c r="E60" s="70"/>
      <c r="F60" s="85"/>
      <c r="G60" s="88">
        <v>106.0</v>
      </c>
      <c r="H60" s="49" t="str">
        <f>'DIÁRIA Q4'!K62</f>
        <v/>
      </c>
      <c r="I60" s="49"/>
      <c r="J60" s="49"/>
      <c r="K60" s="100"/>
    </row>
    <row r="61">
      <c r="A61" s="88">
        <v>52.0</v>
      </c>
      <c r="B61" s="49" t="str">
        <f>'DIÁRIA Q4'!D63</f>
        <v/>
      </c>
      <c r="C61" s="49"/>
      <c r="D61" s="49"/>
      <c r="E61" s="70"/>
      <c r="F61" s="85"/>
      <c r="G61" s="88">
        <v>107.0</v>
      </c>
      <c r="H61" s="49" t="str">
        <f>'DIÁRIA Q4'!K63</f>
        <v/>
      </c>
      <c r="I61" s="49"/>
      <c r="J61" s="49"/>
      <c r="K61" s="100"/>
    </row>
    <row r="62">
      <c r="A62" s="88">
        <v>53.0</v>
      </c>
      <c r="B62" s="49" t="str">
        <f>'DIÁRIA Q4'!D64</f>
        <v/>
      </c>
      <c r="C62" s="49"/>
      <c r="D62" s="49"/>
      <c r="E62" s="70"/>
      <c r="F62" s="85"/>
      <c r="G62" s="88">
        <v>108.0</v>
      </c>
      <c r="H62" s="49" t="str">
        <f>'DIÁRIA Q4'!K64</f>
        <v/>
      </c>
      <c r="I62" s="49"/>
      <c r="J62" s="49"/>
      <c r="K62" s="100"/>
    </row>
    <row r="63">
      <c r="A63" s="88">
        <v>54.0</v>
      </c>
      <c r="B63" s="49" t="str">
        <f>'DIÁRIA Q4'!D65</f>
        <v/>
      </c>
      <c r="C63" s="49"/>
      <c r="D63" s="49"/>
      <c r="E63" s="70"/>
      <c r="F63" s="85"/>
      <c r="G63" s="88">
        <v>109.0</v>
      </c>
      <c r="H63" s="49" t="str">
        <f>'DIÁRIA Q4'!K65</f>
        <v/>
      </c>
      <c r="I63" s="49"/>
      <c r="J63" s="49"/>
      <c r="K63" s="100"/>
    </row>
    <row r="64">
      <c r="A64" s="88">
        <v>55.0</v>
      </c>
      <c r="B64" s="49" t="str">
        <f>'DIÁRIA Q4'!D66</f>
        <v/>
      </c>
      <c r="C64" s="49"/>
      <c r="D64" s="49"/>
      <c r="E64" s="70"/>
      <c r="F64" s="85"/>
      <c r="G64" s="88">
        <v>110.0</v>
      </c>
      <c r="H64" s="49" t="str">
        <f>'DIÁRIA Q4'!K66</f>
        <v/>
      </c>
      <c r="I64" s="49"/>
      <c r="J64" s="49"/>
      <c r="K64" s="100"/>
    </row>
    <row r="65">
      <c r="A65" s="88">
        <v>56.0</v>
      </c>
      <c r="B65" s="49" t="str">
        <f>'DIÁRIA Q4'!D67</f>
        <v/>
      </c>
      <c r="C65" s="49"/>
      <c r="D65" s="49"/>
      <c r="E65" s="70"/>
      <c r="F65" s="85"/>
      <c r="G65" s="88">
        <v>111.0</v>
      </c>
      <c r="H65" s="49" t="str">
        <f>'DIÁRIA Q4'!K67</f>
        <v/>
      </c>
      <c r="I65" s="49"/>
      <c r="J65" s="49"/>
      <c r="K65" s="100"/>
    </row>
  </sheetData>
  <mergeCells count="3">
    <mergeCell ref="A1:E2"/>
    <mergeCell ref="G1:K2"/>
    <mergeCell ref="L1:L65"/>
  </mergeCells>
  <conditionalFormatting sqref="C4:C20 I4:I20 C22:C29 I22:I29 C31:C38 I31:I38 C40:C47 I40:I47 C49:C56 I49:I56 C58:C65 I58:I65">
    <cfRule type="beginsWith" dxfId="0" priority="1" operator="beginsWith" text="FEITO">
      <formula>LEFT((C4),LEN("FEITO"))=("FEITO")</formula>
    </cfRule>
  </conditionalFormatting>
  <conditionalFormatting sqref="E4:E65">
    <cfRule type="beginsWith" dxfId="0" priority="2" operator="beginsWith" text="NENHUMA">
      <formula>LEFT((E4),LEN("NENHUMA"))=("NENHUMA")</formula>
    </cfRule>
  </conditionalFormatting>
  <conditionalFormatting sqref="E4:E65">
    <cfRule type="beginsWith" dxfId="2" priority="3" operator="beginsWith" text="CHECK PONTUAL">
      <formula>LEFT((E4),LEN("CHECK PONTUAL"))=("CHECK PONTUAL")</formula>
    </cfRule>
  </conditionalFormatting>
  <conditionalFormatting sqref="E4:E65">
    <cfRule type="beginsWith" dxfId="1" priority="4" operator="beginsWith" text="ESTUDO">
      <formula>LEFT((E4),LEN("ESTUDO"))=("ESTUDO")</formula>
    </cfRule>
  </conditionalFormatting>
  <conditionalFormatting sqref="C3:C20 I3:I20 C22:C29 I22:I29 C31:C38 I31:I38 C40:C47 I40:I47 C49:C56 I49:I56 C58:C65 I58:I65">
    <cfRule type="beginsWith" dxfId="1" priority="5" operator="beginsWith" text="PENDENTE">
      <formula>LEFT((C3),LEN("PENDENTE"))=("PENDENTE")</formula>
    </cfRule>
  </conditionalFormatting>
  <conditionalFormatting sqref="D3 J3:J6 J8:J14 J16:J20 J22:J29 J31:J38 J40:J47 J49:J56 J58:J65">
    <cfRule type="beginsWith" dxfId="2" priority="6" operator="beginsWith" text="FLASH">
      <formula>LEFT((D3),LEN("FLASH"))=("FLASH")</formula>
    </cfRule>
  </conditionalFormatting>
  <conditionalFormatting sqref="D3 J3:J20 J22:J29 J31:J38 J40:J47 J49:J56 J58:J65">
    <cfRule type="beginsWith" dxfId="3" priority="7" operator="beginsWith" text="5X5">
      <formula>LEFT((D3),LEN("5X5"))=("5X5")</formula>
    </cfRule>
  </conditionalFormatting>
  <conditionalFormatting sqref="D3 J3:J6 J8:J14 J16:J20 J22:J29 J31:J38 J40:J47 J49:J56 J58:J65">
    <cfRule type="beginsWith" dxfId="4" priority="8" operator="beginsWith" text="AUTO">
      <formula>LEFT((D3),LEN("AUTO"))=("AUTO")</formula>
    </cfRule>
  </conditionalFormatting>
  <conditionalFormatting sqref="D3 J3:J6 J8:J14 J16:J20 J22:J29 J31:J38 J40:J47 J49:J56 J58:J65">
    <cfRule type="beginsWith" dxfId="5" priority="9" operator="beginsWith" text="EX">
      <formula>LEFT((D3),LEN("EX"))=("EX")</formula>
    </cfRule>
  </conditionalFormatting>
  <conditionalFormatting sqref="E3:E65 K3:K20 K22:K29 K31:K38 K40:K47 K49:K56 K58:K65">
    <cfRule type="beginsWith" dxfId="0" priority="10" operator="beginsWith" text="EXCELENTE">
      <formula>LEFT((E3),LEN("EXCELENTE"))=("EXCELENTE")</formula>
    </cfRule>
  </conditionalFormatting>
  <conditionalFormatting sqref="E3:E65 K3:K20 K22:K29 K31:K38 K40:K47 K49:K56 K58:K65">
    <cfRule type="beginsWith" dxfId="2" priority="11" operator="beginsWith" text="MÉDIO">
      <formula>LEFT((E3),LEN("MÉDIO"))=("MÉDIO")</formula>
    </cfRule>
  </conditionalFormatting>
  <conditionalFormatting sqref="E3:E65 K3:K20 K22:K29 K31:K38 K40:K47 K49:K56 K58:K65">
    <cfRule type="beginsWith" dxfId="6" priority="12" operator="beginsWith" text="RUIM">
      <formula>LEFT((E3),LEN("RUIM"))=("RUIM")</formula>
    </cfRule>
  </conditionalFormatting>
  <dataValidations>
    <dataValidation type="list" allowBlank="1" sqref="E3:E65">
      <formula1>'ÍNDICE'!$G$3:$G$5</formula1>
    </dataValidation>
    <dataValidation type="list" allowBlank="1" sqref="K4:K65">
      <formula1>'ÍNDICE'!$E$3:$E$5</formula1>
    </dataValidation>
    <dataValidation type="list" allowBlank="1" sqref="C3:C20 I4:I20 C22:C29 I22:I29 C31:C38 I31:I38 C40:C47 I40:I47 C49:C65 I49:I65">
      <formula1>'ÍNDICE'!$B:$B</formula1>
    </dataValidation>
    <dataValidation type="list" allowBlank="1" sqref="D3 J4:J20 J22:J29 J31:J38 J40:J47 J49:J65">
      <formula1>'ÍNDICE'!$C$3:$C$6</formula1>
    </dataValidation>
  </dataValidation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43"/>
    <col customWidth="1" min="2" max="2" width="47.86"/>
    <col customWidth="1" min="3" max="3" width="22.57"/>
    <col customWidth="1" min="4" max="4" width="20.14"/>
    <col customWidth="1" min="5" max="5" width="18.43"/>
    <col customWidth="1" min="6" max="6" width="15.57"/>
    <col customWidth="1" min="7" max="7" width="28.71"/>
    <col customWidth="1" min="8" max="8" width="36.57"/>
    <col customWidth="1" min="9" max="9" width="5.86"/>
  </cols>
  <sheetData>
    <row r="1">
      <c r="A1" s="82" t="s">
        <v>49</v>
      </c>
      <c r="I1" s="83"/>
    </row>
    <row r="2">
      <c r="A2" s="10"/>
      <c r="B2" s="10"/>
      <c r="C2" s="10"/>
      <c r="D2" s="10"/>
      <c r="E2" s="10"/>
      <c r="F2" s="10"/>
      <c r="G2" s="10"/>
      <c r="H2" s="10"/>
      <c r="I2" s="83"/>
    </row>
    <row r="3">
      <c r="A3" s="38" t="s">
        <v>25</v>
      </c>
      <c r="B3" s="38" t="s">
        <v>26</v>
      </c>
      <c r="C3" s="38" t="s">
        <v>27</v>
      </c>
      <c r="D3" s="108" t="s">
        <v>55</v>
      </c>
      <c r="E3" s="38" t="s">
        <v>56</v>
      </c>
      <c r="F3" s="38" t="s">
        <v>57</v>
      </c>
      <c r="G3" s="109" t="s">
        <v>58</v>
      </c>
      <c r="H3" s="110" t="s">
        <v>50</v>
      </c>
      <c r="I3" s="85"/>
    </row>
    <row r="4">
      <c r="A4" s="88">
        <v>1.0</v>
      </c>
      <c r="B4" s="49" t="str">
        <f>'DIÁRIA Q4'!D6</f>
        <v>Cadeias e Teias Alimentares</v>
      </c>
      <c r="C4" s="47" t="s">
        <v>31</v>
      </c>
      <c r="D4" s="111">
        <v>15.0</v>
      </c>
      <c r="E4" s="112">
        <v>15.0</v>
      </c>
      <c r="F4" s="112">
        <v>5.0</v>
      </c>
      <c r="G4" s="113">
        <f t="shared" ref="G4:G153" si="1">E4/D4</f>
        <v>1</v>
      </c>
      <c r="H4" s="54" t="s">
        <v>53</v>
      </c>
      <c r="I4" s="85"/>
    </row>
    <row r="5">
      <c r="A5" s="88">
        <v>2.0</v>
      </c>
      <c r="B5" s="49" t="str">
        <f>'DIÁRIA Q4'!D7</f>
        <v>Movimento Uniforme</v>
      </c>
      <c r="C5" s="47" t="s">
        <v>31</v>
      </c>
      <c r="D5" s="111">
        <v>15.0</v>
      </c>
      <c r="E5" s="48">
        <v>5.0</v>
      </c>
      <c r="F5" s="48">
        <v>2.0</v>
      </c>
      <c r="G5" s="113">
        <f t="shared" si="1"/>
        <v>0.3333333333</v>
      </c>
      <c r="H5" s="54" t="s">
        <v>54</v>
      </c>
      <c r="I5" s="85"/>
    </row>
    <row r="6">
      <c r="A6" s="88">
        <v>3.0</v>
      </c>
      <c r="B6" s="49" t="str">
        <f>'DIÁRIA Q4'!D8</f>
        <v>Ligações Químicas Parte 1 </v>
      </c>
      <c r="C6" s="47" t="s">
        <v>31</v>
      </c>
      <c r="D6" s="111">
        <v>30.0</v>
      </c>
      <c r="E6" s="48">
        <v>28.0</v>
      </c>
      <c r="F6" s="48"/>
      <c r="G6" s="113">
        <f t="shared" si="1"/>
        <v>0.9333333333</v>
      </c>
      <c r="H6" s="54" t="s">
        <v>52</v>
      </c>
      <c r="I6" s="85"/>
    </row>
    <row r="7">
      <c r="A7" s="88">
        <v>4.0</v>
      </c>
      <c r="B7" s="49" t="str">
        <f>'DIÁRIA Q4'!D9</f>
        <v>Crase</v>
      </c>
      <c r="C7" s="47" t="s">
        <v>31</v>
      </c>
      <c r="D7" s="111">
        <v>30.0</v>
      </c>
      <c r="E7" s="48">
        <v>23.0</v>
      </c>
      <c r="F7" s="48"/>
      <c r="G7" s="113">
        <f t="shared" si="1"/>
        <v>0.7666666667</v>
      </c>
      <c r="H7" s="54"/>
      <c r="I7" s="85"/>
    </row>
    <row r="8">
      <c r="A8" s="88">
        <v>5.0</v>
      </c>
      <c r="B8" s="49" t="str">
        <f>'DIÁRIA Q4'!D10</f>
        <v>Barroco</v>
      </c>
      <c r="C8" s="47" t="s">
        <v>31</v>
      </c>
      <c r="D8" s="111">
        <v>50.0</v>
      </c>
      <c r="E8" s="48">
        <v>45.0</v>
      </c>
      <c r="F8" s="48">
        <v>2.0</v>
      </c>
      <c r="G8" s="113">
        <f t="shared" si="1"/>
        <v>0.9</v>
      </c>
      <c r="H8" s="54"/>
      <c r="I8" s="85"/>
    </row>
    <row r="9">
      <c r="A9" s="88">
        <v>6.0</v>
      </c>
      <c r="B9" s="49" t="str">
        <f>'DIÁRIA Q4'!D11</f>
        <v>Porcentagem</v>
      </c>
      <c r="C9" s="47" t="s">
        <v>44</v>
      </c>
      <c r="D9" s="111">
        <v>1.0</v>
      </c>
      <c r="E9" s="48">
        <v>1.0</v>
      </c>
      <c r="F9" s="48"/>
      <c r="G9" s="113">
        <f t="shared" si="1"/>
        <v>1</v>
      </c>
      <c r="H9" s="54"/>
      <c r="I9" s="85"/>
    </row>
    <row r="10">
      <c r="A10" s="88">
        <v>7.0</v>
      </c>
      <c r="B10" s="49" t="str">
        <f>'DIÁRIA Q4'!D12</f>
        <v>Regra de 3 Composta</v>
      </c>
      <c r="C10" s="47" t="s">
        <v>44</v>
      </c>
      <c r="D10" s="111">
        <v>1.0</v>
      </c>
      <c r="E10" s="48">
        <v>1.0</v>
      </c>
      <c r="F10" s="70"/>
      <c r="G10" s="113">
        <f t="shared" si="1"/>
        <v>1</v>
      </c>
      <c r="H10" s="54"/>
      <c r="I10" s="85"/>
    </row>
    <row r="11">
      <c r="A11" s="93">
        <v>8.0</v>
      </c>
      <c r="B11" s="49" t="str">
        <f>'DIÁRIA Q4'!D13</f>
        <v>Figuras de Liguagem</v>
      </c>
      <c r="C11" s="57" t="s">
        <v>31</v>
      </c>
      <c r="D11" s="111">
        <v>1.0</v>
      </c>
      <c r="E11" s="58">
        <v>1.0</v>
      </c>
      <c r="F11" s="70"/>
      <c r="G11" s="113">
        <f t="shared" si="1"/>
        <v>1</v>
      </c>
      <c r="H11" s="54"/>
      <c r="I11" s="85"/>
    </row>
    <row r="12">
      <c r="A12" s="88">
        <v>9.0</v>
      </c>
      <c r="B12" s="49" t="str">
        <f>'DIÁRIA Q4'!D15</f>
        <v/>
      </c>
      <c r="C12" s="67"/>
      <c r="D12" s="111">
        <v>1.0</v>
      </c>
      <c r="E12" s="114">
        <v>1.0</v>
      </c>
      <c r="F12" s="70"/>
      <c r="G12" s="113">
        <f t="shared" si="1"/>
        <v>1</v>
      </c>
      <c r="H12" s="54"/>
      <c r="I12" s="85"/>
    </row>
    <row r="13">
      <c r="A13" s="88">
        <v>10.0</v>
      </c>
      <c r="B13" s="49" t="str">
        <f>'DIÁRIA Q4'!D16</f>
        <v/>
      </c>
      <c r="C13" s="49"/>
      <c r="D13" s="111">
        <v>1.0</v>
      </c>
      <c r="E13" s="48">
        <v>1.0</v>
      </c>
      <c r="F13" s="70"/>
      <c r="G13" s="113">
        <f t="shared" si="1"/>
        <v>1</v>
      </c>
      <c r="H13" s="54"/>
      <c r="I13" s="85"/>
    </row>
    <row r="14">
      <c r="A14" s="88">
        <v>11.0</v>
      </c>
      <c r="B14" s="49" t="str">
        <f>'DIÁRIA Q4'!D17</f>
        <v/>
      </c>
      <c r="C14" s="49"/>
      <c r="D14" s="111">
        <v>1.0</v>
      </c>
      <c r="E14" s="48">
        <v>1.0</v>
      </c>
      <c r="F14" s="48"/>
      <c r="G14" s="113">
        <f t="shared" si="1"/>
        <v>1</v>
      </c>
      <c r="H14" s="54"/>
      <c r="I14" s="85"/>
    </row>
    <row r="15">
      <c r="A15" s="88">
        <v>12.0</v>
      </c>
      <c r="B15" s="49" t="str">
        <f>'DIÁRIA Q4'!D18</f>
        <v/>
      </c>
      <c r="C15" s="47"/>
      <c r="D15" s="111">
        <v>1.0</v>
      </c>
      <c r="E15" s="48">
        <v>1.0</v>
      </c>
      <c r="F15" s="70"/>
      <c r="G15" s="113">
        <f t="shared" si="1"/>
        <v>1</v>
      </c>
      <c r="H15" s="54"/>
      <c r="I15" s="85"/>
    </row>
    <row r="16">
      <c r="A16" s="88">
        <v>13.0</v>
      </c>
      <c r="B16" s="49" t="str">
        <f>'DIÁRIA Q4'!D19</f>
        <v/>
      </c>
      <c r="C16" s="49"/>
      <c r="D16" s="111">
        <v>1.0</v>
      </c>
      <c r="E16" s="48">
        <v>1.0</v>
      </c>
      <c r="F16" s="70"/>
      <c r="G16" s="113">
        <f t="shared" si="1"/>
        <v>1</v>
      </c>
      <c r="H16" s="54"/>
      <c r="I16" s="85"/>
    </row>
    <row r="17">
      <c r="A17" s="88">
        <v>14.0</v>
      </c>
      <c r="B17" s="49" t="str">
        <f>'DIÁRIA Q4'!D20</f>
        <v/>
      </c>
      <c r="C17" s="49"/>
      <c r="D17" s="111">
        <v>1.0</v>
      </c>
      <c r="E17" s="48">
        <v>1.0</v>
      </c>
      <c r="F17" s="70"/>
      <c r="G17" s="113">
        <f t="shared" si="1"/>
        <v>1</v>
      </c>
      <c r="H17" s="54"/>
      <c r="I17" s="85"/>
    </row>
    <row r="18">
      <c r="A18" s="88">
        <v>15.0</v>
      </c>
      <c r="B18" s="49" t="str">
        <f>'DIÁRIA Q4'!D21</f>
        <v/>
      </c>
      <c r="C18" s="49"/>
      <c r="D18" s="111">
        <v>1.0</v>
      </c>
      <c r="E18" s="48">
        <v>1.0</v>
      </c>
      <c r="F18" s="70"/>
      <c r="G18" s="113">
        <f t="shared" si="1"/>
        <v>1</v>
      </c>
      <c r="H18" s="54"/>
      <c r="I18" s="85"/>
    </row>
    <row r="19">
      <c r="A19" s="88">
        <v>16.0</v>
      </c>
      <c r="B19" s="49" t="str">
        <f>'DIÁRIA Q4'!D22</f>
        <v/>
      </c>
      <c r="C19" s="49"/>
      <c r="D19" s="111">
        <v>1.0</v>
      </c>
      <c r="E19" s="48">
        <v>1.0</v>
      </c>
      <c r="F19" s="70"/>
      <c r="G19" s="113">
        <f t="shared" si="1"/>
        <v>1</v>
      </c>
      <c r="H19" s="54"/>
      <c r="I19" s="85"/>
    </row>
    <row r="20">
      <c r="A20" s="88">
        <v>17.0</v>
      </c>
      <c r="B20" s="49" t="str">
        <f>'DIÁRIA Q4'!D24</f>
        <v/>
      </c>
      <c r="C20" s="49"/>
      <c r="D20" s="111">
        <v>1.0</v>
      </c>
      <c r="E20" s="48">
        <v>1.0</v>
      </c>
      <c r="F20" s="70"/>
      <c r="G20" s="113">
        <f t="shared" si="1"/>
        <v>1</v>
      </c>
      <c r="H20" s="54"/>
      <c r="I20" s="85"/>
    </row>
    <row r="21">
      <c r="A21" s="88">
        <v>18.0</v>
      </c>
      <c r="B21" s="49" t="str">
        <f>'DIÁRIA Q4'!D25</f>
        <v/>
      </c>
      <c r="C21" s="49"/>
      <c r="D21" s="111">
        <v>1.0</v>
      </c>
      <c r="E21" s="48">
        <v>1.0</v>
      </c>
      <c r="F21" s="70"/>
      <c r="G21" s="113">
        <f t="shared" si="1"/>
        <v>1</v>
      </c>
      <c r="H21" s="54"/>
      <c r="I21" s="85"/>
    </row>
    <row r="22">
      <c r="A22" s="88">
        <v>19.0</v>
      </c>
      <c r="B22" s="49" t="str">
        <f>'DIÁRIA Q4'!D26</f>
        <v/>
      </c>
      <c r="C22" s="49"/>
      <c r="D22" s="111">
        <v>1.0</v>
      </c>
      <c r="E22" s="48">
        <v>1.0</v>
      </c>
      <c r="F22" s="70"/>
      <c r="G22" s="113">
        <f t="shared" si="1"/>
        <v>1</v>
      </c>
      <c r="H22" s="54"/>
      <c r="I22" s="85"/>
    </row>
    <row r="23">
      <c r="A23" s="88">
        <v>20.0</v>
      </c>
      <c r="B23" s="49" t="str">
        <f>'DIÁRIA Q4'!D27</f>
        <v/>
      </c>
      <c r="C23" s="49"/>
      <c r="D23" s="111">
        <v>1.0</v>
      </c>
      <c r="E23" s="48">
        <v>1.0</v>
      </c>
      <c r="F23" s="70"/>
      <c r="G23" s="113">
        <f t="shared" si="1"/>
        <v>1</v>
      </c>
      <c r="H23" s="54"/>
      <c r="I23" s="85"/>
    </row>
    <row r="24">
      <c r="A24" s="88">
        <v>21.0</v>
      </c>
      <c r="B24" s="49" t="str">
        <f>'DIÁRIA Q4'!D28</f>
        <v/>
      </c>
      <c r="C24" s="49"/>
      <c r="D24" s="111">
        <v>1.0</v>
      </c>
      <c r="E24" s="58">
        <v>1.0</v>
      </c>
      <c r="F24" s="70"/>
      <c r="G24" s="113">
        <f t="shared" si="1"/>
        <v>1</v>
      </c>
      <c r="H24" s="54"/>
      <c r="I24" s="85"/>
    </row>
    <row r="25">
      <c r="A25" s="88">
        <v>22.0</v>
      </c>
      <c r="B25" s="49" t="str">
        <f>'DIÁRIA Q4'!D29</f>
        <v/>
      </c>
      <c r="C25" s="49"/>
      <c r="D25" s="111">
        <v>1.0</v>
      </c>
      <c r="E25" s="114">
        <v>1.0</v>
      </c>
      <c r="F25" s="70"/>
      <c r="G25" s="113">
        <f t="shared" si="1"/>
        <v>1</v>
      </c>
      <c r="H25" s="54"/>
      <c r="I25" s="85"/>
    </row>
    <row r="26">
      <c r="A26" s="88">
        <v>23.0</v>
      </c>
      <c r="B26" s="49" t="str">
        <f>'DIÁRIA Q4'!D30</f>
        <v/>
      </c>
      <c r="C26" s="49"/>
      <c r="D26" s="111">
        <v>1.0</v>
      </c>
      <c r="E26" s="48">
        <v>1.0</v>
      </c>
      <c r="F26" s="70"/>
      <c r="G26" s="113">
        <f t="shared" si="1"/>
        <v>1</v>
      </c>
      <c r="H26" s="54"/>
      <c r="I26" s="85"/>
    </row>
    <row r="27">
      <c r="A27" s="88">
        <v>24.0</v>
      </c>
      <c r="B27" s="49" t="str">
        <f>'DIÁRIA Q4'!D31</f>
        <v/>
      </c>
      <c r="C27" s="49"/>
      <c r="D27" s="111">
        <v>1.0</v>
      </c>
      <c r="E27" s="48">
        <v>1.0</v>
      </c>
      <c r="F27" s="70"/>
      <c r="G27" s="113">
        <f t="shared" si="1"/>
        <v>1</v>
      </c>
      <c r="H27" s="54"/>
      <c r="I27" s="85"/>
    </row>
    <row r="28">
      <c r="A28" s="88">
        <v>25.0</v>
      </c>
      <c r="B28" s="49" t="str">
        <f>'DIÁRIA Q4'!D33</f>
        <v/>
      </c>
      <c r="C28" s="49"/>
      <c r="D28" s="111">
        <v>1.0</v>
      </c>
      <c r="E28" s="48">
        <v>1.0</v>
      </c>
      <c r="F28" s="70"/>
      <c r="G28" s="113">
        <f t="shared" si="1"/>
        <v>1</v>
      </c>
      <c r="H28" s="54"/>
      <c r="I28" s="85"/>
    </row>
    <row r="29">
      <c r="A29" s="88">
        <v>26.0</v>
      </c>
      <c r="B29" s="49" t="str">
        <f>'DIÁRIA Q4'!D34</f>
        <v/>
      </c>
      <c r="C29" s="49"/>
      <c r="D29" s="111">
        <v>1.0</v>
      </c>
      <c r="E29" s="48">
        <v>1.0</v>
      </c>
      <c r="F29" s="70"/>
      <c r="G29" s="113">
        <f t="shared" si="1"/>
        <v>1</v>
      </c>
      <c r="H29" s="54"/>
      <c r="I29" s="85"/>
    </row>
    <row r="30">
      <c r="A30" s="88">
        <v>27.0</v>
      </c>
      <c r="B30" s="49" t="str">
        <f>'DIÁRIA Q4'!D35</f>
        <v/>
      </c>
      <c r="C30" s="49"/>
      <c r="D30" s="111">
        <v>1.0</v>
      </c>
      <c r="E30" s="48">
        <v>1.0</v>
      </c>
      <c r="F30" s="70"/>
      <c r="G30" s="113">
        <f t="shared" si="1"/>
        <v>1</v>
      </c>
      <c r="H30" s="54"/>
      <c r="I30" s="85"/>
    </row>
    <row r="31">
      <c r="A31" s="88">
        <v>28.0</v>
      </c>
      <c r="B31" s="49" t="str">
        <f>'DIÁRIA Q4'!D36</f>
        <v/>
      </c>
      <c r="C31" s="49"/>
      <c r="D31" s="111">
        <v>1.0</v>
      </c>
      <c r="E31" s="48">
        <v>1.0</v>
      </c>
      <c r="F31" s="70"/>
      <c r="G31" s="113">
        <f t="shared" si="1"/>
        <v>1</v>
      </c>
      <c r="H31" s="54"/>
      <c r="I31" s="85"/>
    </row>
    <row r="32">
      <c r="A32" s="88">
        <v>29.0</v>
      </c>
      <c r="B32" s="49" t="str">
        <f>'DIÁRIA Q4'!D37</f>
        <v/>
      </c>
      <c r="C32" s="49"/>
      <c r="D32" s="111">
        <v>1.0</v>
      </c>
      <c r="E32" s="48">
        <v>1.0</v>
      </c>
      <c r="F32" s="70"/>
      <c r="G32" s="113">
        <f t="shared" si="1"/>
        <v>1</v>
      </c>
      <c r="H32" s="54"/>
      <c r="I32" s="85"/>
    </row>
    <row r="33">
      <c r="A33" s="88">
        <v>30.0</v>
      </c>
      <c r="B33" s="49" t="str">
        <f>'DIÁRIA Q4'!D38</f>
        <v/>
      </c>
      <c r="C33" s="49"/>
      <c r="D33" s="111">
        <v>1.0</v>
      </c>
      <c r="E33" s="48">
        <v>1.0</v>
      </c>
      <c r="F33" s="70"/>
      <c r="G33" s="113">
        <f t="shared" si="1"/>
        <v>1</v>
      </c>
      <c r="H33" s="54"/>
      <c r="I33" s="85"/>
    </row>
    <row r="34">
      <c r="A34" s="88">
        <v>31.0</v>
      </c>
      <c r="B34" s="49" t="str">
        <f>'DIÁRIA Q4'!D39</f>
        <v/>
      </c>
      <c r="C34" s="49"/>
      <c r="D34" s="111">
        <v>1.0</v>
      </c>
      <c r="E34" s="48">
        <v>1.0</v>
      </c>
      <c r="F34" s="70"/>
      <c r="G34" s="113">
        <f t="shared" si="1"/>
        <v>1</v>
      </c>
      <c r="H34" s="54"/>
      <c r="I34" s="85"/>
    </row>
    <row r="35">
      <c r="A35" s="88">
        <v>32.0</v>
      </c>
      <c r="B35" s="49" t="str">
        <f>'DIÁRIA Q4'!D40</f>
        <v/>
      </c>
      <c r="C35" s="49"/>
      <c r="D35" s="111">
        <v>1.0</v>
      </c>
      <c r="E35" s="48">
        <v>1.0</v>
      </c>
      <c r="F35" s="70"/>
      <c r="G35" s="113">
        <f t="shared" si="1"/>
        <v>1</v>
      </c>
      <c r="H35" s="54"/>
      <c r="I35" s="85"/>
    </row>
    <row r="36">
      <c r="A36" s="88">
        <v>33.0</v>
      </c>
      <c r="B36" s="49" t="str">
        <f>'DIÁRIA Q4'!D42</f>
        <v/>
      </c>
      <c r="C36" s="49"/>
      <c r="D36" s="111">
        <v>1.0</v>
      </c>
      <c r="E36" s="48">
        <v>1.0</v>
      </c>
      <c r="F36" s="70"/>
      <c r="G36" s="113">
        <f t="shared" si="1"/>
        <v>1</v>
      </c>
      <c r="H36" s="54"/>
      <c r="I36" s="85"/>
    </row>
    <row r="37">
      <c r="A37" s="88">
        <v>34.0</v>
      </c>
      <c r="B37" s="49" t="str">
        <f>'DIÁRIA Q4'!D43</f>
        <v/>
      </c>
      <c r="C37" s="49"/>
      <c r="D37" s="111">
        <v>1.0</v>
      </c>
      <c r="E37" s="58">
        <v>1.0</v>
      </c>
      <c r="F37" s="70"/>
      <c r="G37" s="113">
        <f t="shared" si="1"/>
        <v>1</v>
      </c>
      <c r="H37" s="54"/>
      <c r="I37" s="85"/>
    </row>
    <row r="38">
      <c r="A38" s="88">
        <v>35.0</v>
      </c>
      <c r="B38" s="49" t="str">
        <f>'DIÁRIA Q4'!D44</f>
        <v/>
      </c>
      <c r="C38" s="49"/>
      <c r="D38" s="111">
        <v>1.0</v>
      </c>
      <c r="E38" s="114">
        <v>1.0</v>
      </c>
      <c r="F38" s="70"/>
      <c r="G38" s="113">
        <f t="shared" si="1"/>
        <v>1</v>
      </c>
      <c r="H38" s="54"/>
      <c r="I38" s="85"/>
    </row>
    <row r="39">
      <c r="A39" s="88">
        <v>36.0</v>
      </c>
      <c r="B39" s="49" t="str">
        <f>'DIÁRIA Q4'!D45</f>
        <v/>
      </c>
      <c r="C39" s="49"/>
      <c r="D39" s="111">
        <v>1.0</v>
      </c>
      <c r="E39" s="48">
        <v>1.0</v>
      </c>
      <c r="F39" s="70"/>
      <c r="G39" s="113">
        <f t="shared" si="1"/>
        <v>1</v>
      </c>
      <c r="H39" s="54"/>
      <c r="I39" s="85"/>
    </row>
    <row r="40">
      <c r="A40" s="88">
        <v>37.0</v>
      </c>
      <c r="B40" s="49" t="str">
        <f>'DIÁRIA Q4'!D46</f>
        <v/>
      </c>
      <c r="C40" s="49"/>
      <c r="D40" s="111">
        <v>1.0</v>
      </c>
      <c r="E40" s="48">
        <v>1.0</v>
      </c>
      <c r="F40" s="70"/>
      <c r="G40" s="113">
        <f t="shared" si="1"/>
        <v>1</v>
      </c>
      <c r="H40" s="54"/>
      <c r="I40" s="85"/>
    </row>
    <row r="41">
      <c r="A41" s="88">
        <v>38.0</v>
      </c>
      <c r="B41" s="49" t="str">
        <f>'DIÁRIA Q4'!D47</f>
        <v/>
      </c>
      <c r="C41" s="49"/>
      <c r="D41" s="111">
        <v>1.0</v>
      </c>
      <c r="E41" s="48">
        <v>1.0</v>
      </c>
      <c r="F41" s="70"/>
      <c r="G41" s="113">
        <f t="shared" si="1"/>
        <v>1</v>
      </c>
      <c r="H41" s="54"/>
      <c r="I41" s="85"/>
    </row>
    <row r="42">
      <c r="A42" s="88">
        <v>39.0</v>
      </c>
      <c r="B42" s="49" t="str">
        <f>'DIÁRIA Q4'!D48</f>
        <v/>
      </c>
      <c r="C42" s="49"/>
      <c r="D42" s="111">
        <v>1.0</v>
      </c>
      <c r="E42" s="48">
        <v>1.0</v>
      </c>
      <c r="F42" s="70"/>
      <c r="G42" s="113">
        <f t="shared" si="1"/>
        <v>1</v>
      </c>
      <c r="H42" s="54"/>
      <c r="I42" s="85"/>
    </row>
    <row r="43">
      <c r="A43" s="88">
        <v>40.0</v>
      </c>
      <c r="B43" s="49" t="str">
        <f>'DIÁRIA Q4'!D49</f>
        <v/>
      </c>
      <c r="C43" s="49"/>
      <c r="D43" s="111">
        <v>1.0</v>
      </c>
      <c r="E43" s="48">
        <v>1.0</v>
      </c>
      <c r="F43" s="70"/>
      <c r="G43" s="113">
        <f t="shared" si="1"/>
        <v>1</v>
      </c>
      <c r="H43" s="54"/>
      <c r="I43" s="85"/>
    </row>
    <row r="44">
      <c r="A44" s="88">
        <v>41.0</v>
      </c>
      <c r="B44" s="49" t="str">
        <f>'DIÁRIA Q4'!D51</f>
        <v/>
      </c>
      <c r="C44" s="49"/>
      <c r="D44" s="111">
        <v>1.0</v>
      </c>
      <c r="E44" s="48">
        <v>1.0</v>
      </c>
      <c r="F44" s="70"/>
      <c r="G44" s="113">
        <f t="shared" si="1"/>
        <v>1</v>
      </c>
      <c r="H44" s="54"/>
      <c r="I44" s="85"/>
    </row>
    <row r="45">
      <c r="A45" s="88">
        <v>42.0</v>
      </c>
      <c r="B45" s="49" t="str">
        <f>'DIÁRIA Q4'!D52</f>
        <v/>
      </c>
      <c r="C45" s="49"/>
      <c r="D45" s="111">
        <v>1.0</v>
      </c>
      <c r="E45" s="48">
        <v>1.0</v>
      </c>
      <c r="F45" s="70"/>
      <c r="G45" s="113">
        <f t="shared" si="1"/>
        <v>1</v>
      </c>
      <c r="H45" s="54"/>
      <c r="I45" s="85"/>
    </row>
    <row r="46">
      <c r="A46" s="88">
        <v>43.0</v>
      </c>
      <c r="B46" s="49" t="str">
        <f>'DIÁRIA Q4'!D53</f>
        <v/>
      </c>
      <c r="C46" s="49"/>
      <c r="D46" s="111">
        <v>1.0</v>
      </c>
      <c r="E46" s="48">
        <v>1.0</v>
      </c>
      <c r="F46" s="70"/>
      <c r="G46" s="113">
        <f t="shared" si="1"/>
        <v>1</v>
      </c>
      <c r="H46" s="54"/>
      <c r="I46" s="85"/>
    </row>
    <row r="47">
      <c r="A47" s="88">
        <v>44.0</v>
      </c>
      <c r="B47" s="49" t="str">
        <f>'DIÁRIA Q4'!D54</f>
        <v/>
      </c>
      <c r="C47" s="49"/>
      <c r="D47" s="111">
        <v>1.0</v>
      </c>
      <c r="E47" s="48">
        <v>1.0</v>
      </c>
      <c r="F47" s="70"/>
      <c r="G47" s="113">
        <f t="shared" si="1"/>
        <v>1</v>
      </c>
      <c r="H47" s="54"/>
      <c r="I47" s="85"/>
    </row>
    <row r="48">
      <c r="A48" s="88">
        <v>45.0</v>
      </c>
      <c r="B48" s="49" t="str">
        <f>'DIÁRIA Q4'!D55</f>
        <v/>
      </c>
      <c r="C48" s="49"/>
      <c r="D48" s="111">
        <v>1.0</v>
      </c>
      <c r="E48" s="48">
        <v>1.0</v>
      </c>
      <c r="F48" s="70"/>
      <c r="G48" s="113">
        <f t="shared" si="1"/>
        <v>1</v>
      </c>
      <c r="H48" s="54"/>
      <c r="I48" s="85"/>
    </row>
    <row r="49">
      <c r="A49" s="88">
        <v>46.0</v>
      </c>
      <c r="B49" s="49" t="str">
        <f>'DIÁRIA Q4'!D56</f>
        <v/>
      </c>
      <c r="C49" s="49"/>
      <c r="D49" s="111">
        <v>1.0</v>
      </c>
      <c r="E49" s="48">
        <v>1.0</v>
      </c>
      <c r="F49" s="70"/>
      <c r="G49" s="113">
        <f t="shared" si="1"/>
        <v>1</v>
      </c>
      <c r="H49" s="54"/>
      <c r="I49" s="85"/>
    </row>
    <row r="50">
      <c r="A50" s="88">
        <v>47.0</v>
      </c>
      <c r="B50" s="49" t="str">
        <f>'DIÁRIA Q4'!D57</f>
        <v/>
      </c>
      <c r="C50" s="49"/>
      <c r="D50" s="111">
        <v>1.0</v>
      </c>
      <c r="E50" s="58">
        <v>1.0</v>
      </c>
      <c r="F50" s="70"/>
      <c r="G50" s="113">
        <f t="shared" si="1"/>
        <v>1</v>
      </c>
      <c r="H50" s="54"/>
      <c r="I50" s="85"/>
    </row>
    <row r="51">
      <c r="A51" s="88">
        <v>49.0</v>
      </c>
      <c r="B51" s="49" t="str">
        <f>'DIÁRIA Q4'!D60</f>
        <v/>
      </c>
      <c r="C51" s="49"/>
      <c r="D51" s="111">
        <v>1.0</v>
      </c>
      <c r="E51" s="114">
        <v>1.0</v>
      </c>
      <c r="F51" s="70"/>
      <c r="G51" s="113">
        <f t="shared" si="1"/>
        <v>1</v>
      </c>
      <c r="H51" s="54"/>
      <c r="I51" s="85"/>
    </row>
    <row r="52">
      <c r="A52" s="88">
        <v>50.0</v>
      </c>
      <c r="B52" s="49" t="str">
        <f>'DIÁRIA Q4'!D61</f>
        <v/>
      </c>
      <c r="C52" s="49"/>
      <c r="D52" s="111">
        <v>1.0</v>
      </c>
      <c r="E52" s="48">
        <v>1.0</v>
      </c>
      <c r="F52" s="70"/>
      <c r="G52" s="113">
        <f t="shared" si="1"/>
        <v>1</v>
      </c>
      <c r="H52" s="54"/>
      <c r="I52" s="85"/>
    </row>
    <row r="53">
      <c r="A53" s="88">
        <v>51.0</v>
      </c>
      <c r="B53" s="49" t="str">
        <f>'DIÁRIA Q4'!D62</f>
        <v/>
      </c>
      <c r="C53" s="49"/>
      <c r="D53" s="111">
        <v>1.0</v>
      </c>
      <c r="E53" s="48">
        <v>1.0</v>
      </c>
      <c r="F53" s="70"/>
      <c r="G53" s="113">
        <f t="shared" si="1"/>
        <v>1</v>
      </c>
      <c r="H53" s="54"/>
      <c r="I53" s="85"/>
    </row>
    <row r="54">
      <c r="A54" s="88">
        <v>52.0</v>
      </c>
      <c r="B54" s="49" t="str">
        <f>'DIÁRIA Q4'!D63</f>
        <v/>
      </c>
      <c r="C54" s="49"/>
      <c r="D54" s="111">
        <v>1.0</v>
      </c>
      <c r="E54" s="48">
        <v>1.0</v>
      </c>
      <c r="F54" s="70"/>
      <c r="G54" s="113">
        <f t="shared" si="1"/>
        <v>1</v>
      </c>
      <c r="H54" s="54"/>
      <c r="I54" s="85"/>
    </row>
    <row r="55">
      <c r="A55" s="88">
        <v>53.0</v>
      </c>
      <c r="B55" s="49" t="str">
        <f>'DIÁRIA Q4'!D64</f>
        <v/>
      </c>
      <c r="C55" s="49"/>
      <c r="D55" s="111">
        <v>1.0</v>
      </c>
      <c r="E55" s="48">
        <v>1.0</v>
      </c>
      <c r="F55" s="70"/>
      <c r="G55" s="113">
        <f t="shared" si="1"/>
        <v>1</v>
      </c>
      <c r="H55" s="54"/>
      <c r="I55" s="85"/>
    </row>
    <row r="56">
      <c r="A56" s="88">
        <v>54.0</v>
      </c>
      <c r="B56" s="49" t="str">
        <f>'DIÁRIA Q4'!D65</f>
        <v/>
      </c>
      <c r="C56" s="49"/>
      <c r="D56" s="111">
        <v>1.0</v>
      </c>
      <c r="E56" s="48">
        <v>1.0</v>
      </c>
      <c r="F56" s="70"/>
      <c r="G56" s="113">
        <f t="shared" si="1"/>
        <v>1</v>
      </c>
      <c r="H56" s="54"/>
      <c r="I56" s="85"/>
    </row>
    <row r="57">
      <c r="A57" s="88">
        <v>55.0</v>
      </c>
      <c r="B57" s="49" t="str">
        <f>'DIÁRIA Q4'!D66</f>
        <v/>
      </c>
      <c r="C57" s="49"/>
      <c r="D57" s="111">
        <v>1.0</v>
      </c>
      <c r="E57" s="48">
        <v>1.0</v>
      </c>
      <c r="F57" s="70"/>
      <c r="G57" s="113">
        <f t="shared" si="1"/>
        <v>1</v>
      </c>
      <c r="H57" s="54"/>
      <c r="I57" s="85"/>
    </row>
    <row r="58">
      <c r="A58" s="88">
        <v>56.0</v>
      </c>
      <c r="B58" s="49" t="str">
        <f>'DIÁRIA Q4'!D67</f>
        <v/>
      </c>
      <c r="C58" s="49"/>
      <c r="D58" s="111">
        <v>1.0</v>
      </c>
      <c r="E58" s="48">
        <v>1.0</v>
      </c>
      <c r="F58" s="70"/>
      <c r="G58" s="113">
        <f t="shared" si="1"/>
        <v>1</v>
      </c>
      <c r="H58" s="54"/>
      <c r="I58" s="85"/>
    </row>
    <row r="59">
      <c r="A59" s="88">
        <v>57.0</v>
      </c>
      <c r="B59" s="54" t="str">
        <f>'DIÁRIA Q4'!B69</f>
        <v/>
      </c>
      <c r="C59" s="54"/>
      <c r="D59" s="111">
        <v>1.0</v>
      </c>
      <c r="E59" s="48">
        <v>1.0</v>
      </c>
      <c r="F59" s="54"/>
      <c r="G59" s="113">
        <f t="shared" si="1"/>
        <v>1</v>
      </c>
      <c r="H59" s="54"/>
      <c r="I59" s="115"/>
    </row>
    <row r="60">
      <c r="A60" s="88">
        <v>58.0</v>
      </c>
      <c r="B60" s="54" t="str">
        <f>'DIÁRIA Q4'!B70</f>
        <v/>
      </c>
      <c r="C60" s="54"/>
      <c r="D60" s="111">
        <v>1.0</v>
      </c>
      <c r="E60" s="48">
        <v>1.0</v>
      </c>
      <c r="F60" s="54"/>
      <c r="G60" s="113">
        <f t="shared" si="1"/>
        <v>1</v>
      </c>
      <c r="H60" s="54"/>
      <c r="I60" s="115"/>
    </row>
    <row r="61">
      <c r="A61" s="88">
        <v>59.0</v>
      </c>
      <c r="B61" s="54" t="str">
        <f>'DIÁRIA Q4'!B71</f>
        <v/>
      </c>
      <c r="C61" s="54"/>
      <c r="D61" s="111">
        <v>1.0</v>
      </c>
      <c r="E61" s="48">
        <v>1.0</v>
      </c>
      <c r="F61" s="54"/>
      <c r="G61" s="113">
        <f t="shared" si="1"/>
        <v>1</v>
      </c>
      <c r="H61" s="54"/>
      <c r="I61" s="115"/>
    </row>
    <row r="62">
      <c r="A62" s="88">
        <v>60.0</v>
      </c>
      <c r="B62" s="54" t="str">
        <f>'DIÁRIA Q4'!B72</f>
        <v/>
      </c>
      <c r="C62" s="54"/>
      <c r="D62" s="111">
        <v>1.0</v>
      </c>
      <c r="E62" s="48">
        <v>1.0</v>
      </c>
      <c r="F62" s="54"/>
      <c r="G62" s="113">
        <f t="shared" si="1"/>
        <v>1</v>
      </c>
      <c r="H62" s="54"/>
      <c r="I62" s="115"/>
    </row>
    <row r="63">
      <c r="A63" s="88">
        <v>61.0</v>
      </c>
      <c r="B63" s="54" t="str">
        <f>'DIÁRIA Q4'!B73</f>
        <v/>
      </c>
      <c r="C63" s="54"/>
      <c r="D63" s="111">
        <v>1.0</v>
      </c>
      <c r="E63" s="58">
        <v>1.0</v>
      </c>
      <c r="F63" s="54"/>
      <c r="G63" s="113">
        <f t="shared" si="1"/>
        <v>1</v>
      </c>
      <c r="H63" s="54"/>
      <c r="I63" s="115"/>
    </row>
    <row r="64">
      <c r="A64" s="88">
        <v>62.0</v>
      </c>
      <c r="B64" s="54" t="str">
        <f>'DIÁRIA Q4'!B74</f>
        <v/>
      </c>
      <c r="C64" s="54"/>
      <c r="D64" s="111">
        <v>1.0</v>
      </c>
      <c r="E64" s="114">
        <v>1.0</v>
      </c>
      <c r="F64" s="54"/>
      <c r="G64" s="113">
        <f t="shared" si="1"/>
        <v>1</v>
      </c>
      <c r="H64" s="54"/>
      <c r="I64" s="115"/>
    </row>
    <row r="65">
      <c r="A65" s="88">
        <v>63.0</v>
      </c>
      <c r="B65" s="54" t="str">
        <f>'DIÁRIA Q4'!B75</f>
        <v/>
      </c>
      <c r="C65" s="54"/>
      <c r="D65" s="111">
        <v>1.0</v>
      </c>
      <c r="E65" s="48">
        <v>1.0</v>
      </c>
      <c r="F65" s="54"/>
      <c r="G65" s="113">
        <f t="shared" si="1"/>
        <v>1</v>
      </c>
      <c r="H65" s="54"/>
      <c r="I65" s="115"/>
    </row>
    <row r="66">
      <c r="A66" s="88">
        <v>64.0</v>
      </c>
      <c r="B66" s="54" t="str">
        <f>'DIÁRIA Q4'!B77</f>
        <v/>
      </c>
      <c r="C66" s="54"/>
      <c r="D66" s="111">
        <v>1.0</v>
      </c>
      <c r="E66" s="48">
        <v>1.0</v>
      </c>
      <c r="F66" s="54"/>
      <c r="G66" s="113">
        <f t="shared" si="1"/>
        <v>1</v>
      </c>
      <c r="H66" s="54"/>
      <c r="I66" s="115"/>
    </row>
    <row r="67">
      <c r="A67" s="88">
        <v>65.0</v>
      </c>
      <c r="B67" s="54" t="str">
        <f>'DIÁRIA Q4'!B78</f>
        <v/>
      </c>
      <c r="C67" s="54"/>
      <c r="D67" s="111">
        <v>1.0</v>
      </c>
      <c r="E67" s="48">
        <v>1.0</v>
      </c>
      <c r="F67" s="54"/>
      <c r="G67" s="113">
        <f t="shared" si="1"/>
        <v>1</v>
      </c>
      <c r="H67" s="54"/>
      <c r="I67" s="115"/>
    </row>
    <row r="68">
      <c r="A68" s="88">
        <v>66.0</v>
      </c>
      <c r="B68" s="54" t="str">
        <f>'DIÁRIA Q4'!B79</f>
        <v/>
      </c>
      <c r="C68" s="54"/>
      <c r="D68" s="111">
        <v>1.0</v>
      </c>
      <c r="E68" s="48">
        <v>1.0</v>
      </c>
      <c r="F68" s="54"/>
      <c r="G68" s="113">
        <f t="shared" si="1"/>
        <v>1</v>
      </c>
      <c r="H68" s="54"/>
      <c r="I68" s="115"/>
    </row>
    <row r="69">
      <c r="A69" s="88">
        <v>67.0</v>
      </c>
      <c r="B69" s="54" t="str">
        <f>'DIÁRIA Q4'!B80</f>
        <v/>
      </c>
      <c r="C69" s="54"/>
      <c r="D69" s="111">
        <v>1.0</v>
      </c>
      <c r="E69" s="48">
        <v>1.0</v>
      </c>
      <c r="F69" s="54"/>
      <c r="G69" s="113">
        <f t="shared" si="1"/>
        <v>1</v>
      </c>
      <c r="H69" s="54"/>
      <c r="I69" s="115"/>
    </row>
    <row r="70">
      <c r="A70" s="88">
        <v>68.0</v>
      </c>
      <c r="B70" s="54" t="str">
        <f>'DIÁRIA Q4'!B81</f>
        <v/>
      </c>
      <c r="C70" s="54"/>
      <c r="D70" s="111">
        <v>1.0</v>
      </c>
      <c r="E70" s="48">
        <v>1.0</v>
      </c>
      <c r="F70" s="54"/>
      <c r="G70" s="113">
        <f t="shared" si="1"/>
        <v>1</v>
      </c>
      <c r="H70" s="54"/>
      <c r="I70" s="115"/>
    </row>
    <row r="71">
      <c r="A71" s="88">
        <v>69.0</v>
      </c>
      <c r="B71" s="54" t="str">
        <f>'DIÁRIA Q4'!B82</f>
        <v/>
      </c>
      <c r="C71" s="54"/>
      <c r="D71" s="111">
        <v>1.0</v>
      </c>
      <c r="E71" s="48">
        <v>1.0</v>
      </c>
      <c r="F71" s="54"/>
      <c r="G71" s="113">
        <f t="shared" si="1"/>
        <v>1</v>
      </c>
      <c r="H71" s="54"/>
      <c r="I71" s="115"/>
    </row>
    <row r="72">
      <c r="A72" s="88">
        <v>70.0</v>
      </c>
      <c r="B72" s="54" t="str">
        <f>'DIÁRIA Q4'!B83</f>
        <v/>
      </c>
      <c r="C72" s="54"/>
      <c r="D72" s="111">
        <v>1.0</v>
      </c>
      <c r="E72" s="48">
        <v>1.0</v>
      </c>
      <c r="F72" s="54"/>
      <c r="G72" s="113">
        <f t="shared" si="1"/>
        <v>1</v>
      </c>
      <c r="H72" s="54"/>
      <c r="I72" s="115"/>
    </row>
    <row r="73">
      <c r="A73" s="88">
        <v>71.0</v>
      </c>
      <c r="B73" s="54" t="str">
        <f>'DIÁRIA Q4'!B84</f>
        <v/>
      </c>
      <c r="C73" s="54"/>
      <c r="D73" s="111">
        <v>1.0</v>
      </c>
      <c r="E73" s="48">
        <v>1.0</v>
      </c>
      <c r="F73" s="54"/>
      <c r="G73" s="113">
        <f t="shared" si="1"/>
        <v>1</v>
      </c>
      <c r="H73" s="54"/>
      <c r="I73" s="115"/>
    </row>
    <row r="74">
      <c r="A74" s="88">
        <v>72.0</v>
      </c>
      <c r="B74" s="54" t="str">
        <f>'DIÁRIA Q4'!B85</f>
        <v/>
      </c>
      <c r="C74" s="54"/>
      <c r="D74" s="111">
        <v>1.0</v>
      </c>
      <c r="E74" s="48">
        <v>1.0</v>
      </c>
      <c r="F74" s="54"/>
      <c r="G74" s="113">
        <f t="shared" si="1"/>
        <v>1</v>
      </c>
      <c r="H74" s="54"/>
      <c r="I74" s="115"/>
    </row>
    <row r="75">
      <c r="A75" s="88">
        <v>73.0</v>
      </c>
      <c r="B75" s="54" t="str">
        <f>'DIÁRIA Q4'!B86</f>
        <v/>
      </c>
      <c r="C75" s="54"/>
      <c r="D75" s="111">
        <v>1.0</v>
      </c>
      <c r="E75" s="48">
        <v>1.0</v>
      </c>
      <c r="F75" s="54"/>
      <c r="G75" s="113">
        <f t="shared" si="1"/>
        <v>1</v>
      </c>
      <c r="H75" s="54"/>
      <c r="I75" s="115"/>
    </row>
    <row r="76">
      <c r="A76" s="88">
        <v>74.0</v>
      </c>
      <c r="B76" s="54" t="str">
        <f>'DIÁRIA Q4'!B87</f>
        <v/>
      </c>
      <c r="C76" s="54"/>
      <c r="D76" s="111">
        <v>1.0</v>
      </c>
      <c r="E76" s="58">
        <v>1.0</v>
      </c>
      <c r="F76" s="54"/>
      <c r="G76" s="113">
        <f t="shared" si="1"/>
        <v>1</v>
      </c>
      <c r="H76" s="54"/>
      <c r="I76" s="115"/>
    </row>
    <row r="77">
      <c r="A77" s="88">
        <v>75.0</v>
      </c>
      <c r="B77" s="54" t="str">
        <f>'DIÁRIA Q4'!B88</f>
        <v/>
      </c>
      <c r="C77" s="54"/>
      <c r="D77" s="111">
        <v>1.0</v>
      </c>
      <c r="E77" s="114">
        <v>1.0</v>
      </c>
      <c r="F77" s="54"/>
      <c r="G77" s="113">
        <f t="shared" si="1"/>
        <v>1</v>
      </c>
      <c r="H77" s="54"/>
      <c r="I77" s="115"/>
    </row>
    <row r="78">
      <c r="A78" s="88">
        <v>76.0</v>
      </c>
      <c r="B78" s="54" t="str">
        <f>'DIÁRIA Q4'!B89</f>
        <v/>
      </c>
      <c r="C78" s="54"/>
      <c r="D78" s="111">
        <v>1.0</v>
      </c>
      <c r="E78" s="48">
        <v>1.0</v>
      </c>
      <c r="F78" s="54"/>
      <c r="G78" s="113">
        <f t="shared" si="1"/>
        <v>1</v>
      </c>
      <c r="H78" s="54"/>
      <c r="I78" s="115"/>
    </row>
    <row r="79">
      <c r="A79" s="88">
        <v>77.0</v>
      </c>
      <c r="B79" s="54" t="str">
        <f>'DIÁRIA Q4'!B90</f>
        <v/>
      </c>
      <c r="C79" s="54"/>
      <c r="D79" s="111">
        <v>1.0</v>
      </c>
      <c r="E79" s="48">
        <v>1.0</v>
      </c>
      <c r="F79" s="54"/>
      <c r="G79" s="113">
        <f t="shared" si="1"/>
        <v>1</v>
      </c>
      <c r="H79" s="54"/>
      <c r="I79" s="115"/>
    </row>
    <row r="80">
      <c r="A80" s="88">
        <v>78.0</v>
      </c>
      <c r="B80" s="54" t="str">
        <f>'DIÁRIA Q4'!B91</f>
        <v/>
      </c>
      <c r="C80" s="54"/>
      <c r="D80" s="111">
        <v>1.0</v>
      </c>
      <c r="E80" s="48">
        <v>1.0</v>
      </c>
      <c r="F80" s="54"/>
      <c r="G80" s="113">
        <f t="shared" si="1"/>
        <v>1</v>
      </c>
      <c r="H80" s="54"/>
      <c r="I80" s="115"/>
    </row>
    <row r="81">
      <c r="A81" s="88">
        <v>79.0</v>
      </c>
      <c r="B81" s="54" t="str">
        <f>'DIÁRIA Q4'!B92</f>
        <v/>
      </c>
      <c r="C81" s="54"/>
      <c r="D81" s="111">
        <v>1.0</v>
      </c>
      <c r="E81" s="48">
        <v>1.0</v>
      </c>
      <c r="F81" s="54"/>
      <c r="G81" s="113">
        <f t="shared" si="1"/>
        <v>1</v>
      </c>
      <c r="H81" s="54"/>
      <c r="I81" s="115"/>
    </row>
    <row r="82">
      <c r="A82" s="88">
        <v>80.0</v>
      </c>
      <c r="B82" s="54" t="str">
        <f>'DIÁRIA Q4'!B93</f>
        <v/>
      </c>
      <c r="C82" s="54"/>
      <c r="D82" s="111">
        <v>1.0</v>
      </c>
      <c r="E82" s="48">
        <v>1.0</v>
      </c>
      <c r="F82" s="54"/>
      <c r="G82" s="113">
        <f t="shared" si="1"/>
        <v>1</v>
      </c>
      <c r="H82" s="54"/>
      <c r="I82" s="115"/>
    </row>
    <row r="83">
      <c r="A83" s="88">
        <v>81.0</v>
      </c>
      <c r="B83" s="54" t="str">
        <f>'DIÁRIA Q4'!B94</f>
        <v/>
      </c>
      <c r="C83" s="54"/>
      <c r="D83" s="111">
        <v>1.0</v>
      </c>
      <c r="E83" s="48">
        <v>1.0</v>
      </c>
      <c r="F83" s="54"/>
      <c r="G83" s="113">
        <f t="shared" si="1"/>
        <v>1</v>
      </c>
      <c r="H83" s="54"/>
      <c r="I83" s="115"/>
    </row>
    <row r="84">
      <c r="A84" s="88">
        <v>82.0</v>
      </c>
      <c r="B84" s="54" t="str">
        <f>'DIÁRIA Q4'!B95</f>
        <v/>
      </c>
      <c r="C84" s="54"/>
      <c r="D84" s="111">
        <v>1.0</v>
      </c>
      <c r="E84" s="48">
        <v>1.0</v>
      </c>
      <c r="F84" s="54"/>
      <c r="G84" s="113">
        <f t="shared" si="1"/>
        <v>1</v>
      </c>
      <c r="H84" s="54"/>
      <c r="I84" s="115"/>
    </row>
    <row r="85">
      <c r="A85" s="88">
        <v>83.0</v>
      </c>
      <c r="B85" s="54" t="str">
        <f>'DIÁRIA Q4'!B96</f>
        <v/>
      </c>
      <c r="C85" s="54"/>
      <c r="D85" s="111">
        <v>1.0</v>
      </c>
      <c r="E85" s="48">
        <v>1.0</v>
      </c>
      <c r="F85" s="54"/>
      <c r="G85" s="113">
        <f t="shared" si="1"/>
        <v>1</v>
      </c>
      <c r="H85" s="54"/>
      <c r="I85" s="115"/>
    </row>
    <row r="86">
      <c r="A86" s="88">
        <v>84.0</v>
      </c>
      <c r="B86" s="54" t="str">
        <f>'DIÁRIA Q4'!B97</f>
        <v/>
      </c>
      <c r="C86" s="54"/>
      <c r="D86" s="111">
        <v>1.0</v>
      </c>
      <c r="E86" s="48">
        <v>1.0</v>
      </c>
      <c r="F86" s="54"/>
      <c r="G86" s="113">
        <f t="shared" si="1"/>
        <v>1</v>
      </c>
      <c r="H86" s="54"/>
      <c r="I86" s="115"/>
    </row>
    <row r="87">
      <c r="A87" s="88">
        <v>85.0</v>
      </c>
      <c r="B87" s="54" t="str">
        <f>'DIÁRIA Q4'!B98</f>
        <v/>
      </c>
      <c r="C87" s="54"/>
      <c r="D87" s="111">
        <v>1.0</v>
      </c>
      <c r="E87" s="48">
        <v>1.0</v>
      </c>
      <c r="F87" s="54"/>
      <c r="G87" s="113">
        <f t="shared" si="1"/>
        <v>1</v>
      </c>
      <c r="H87" s="54"/>
      <c r="I87" s="115"/>
    </row>
    <row r="88">
      <c r="A88" s="88">
        <v>86.0</v>
      </c>
      <c r="B88" s="54" t="str">
        <f>'DIÁRIA Q4'!B99</f>
        <v/>
      </c>
      <c r="C88" s="54"/>
      <c r="D88" s="111">
        <v>1.0</v>
      </c>
      <c r="E88" s="48">
        <v>1.0</v>
      </c>
      <c r="F88" s="54"/>
      <c r="G88" s="113">
        <f t="shared" si="1"/>
        <v>1</v>
      </c>
      <c r="H88" s="54"/>
      <c r="I88" s="115"/>
    </row>
    <row r="89">
      <c r="A89" s="88">
        <v>87.0</v>
      </c>
      <c r="B89" s="54" t="str">
        <f>'DIÁRIA Q4'!B100</f>
        <v/>
      </c>
      <c r="C89" s="54"/>
      <c r="D89" s="111">
        <v>1.0</v>
      </c>
      <c r="E89" s="58">
        <v>1.0</v>
      </c>
      <c r="F89" s="54"/>
      <c r="G89" s="113">
        <f t="shared" si="1"/>
        <v>1</v>
      </c>
      <c r="H89" s="54"/>
      <c r="I89" s="115"/>
    </row>
    <row r="90">
      <c r="A90" s="88">
        <v>88.0</v>
      </c>
      <c r="B90" s="54" t="str">
        <f>'DIÁRIA Q4'!B101</f>
        <v/>
      </c>
      <c r="C90" s="54"/>
      <c r="D90" s="111">
        <v>1.0</v>
      </c>
      <c r="E90" s="114">
        <v>1.0</v>
      </c>
      <c r="F90" s="54"/>
      <c r="G90" s="113">
        <f t="shared" si="1"/>
        <v>1</v>
      </c>
      <c r="H90" s="54"/>
      <c r="I90" s="115"/>
    </row>
    <row r="91">
      <c r="A91" s="88">
        <v>89.0</v>
      </c>
      <c r="B91" s="54" t="str">
        <f>'DIÁRIA Q4'!B102</f>
        <v/>
      </c>
      <c r="C91" s="54"/>
      <c r="D91" s="111">
        <v>1.0</v>
      </c>
      <c r="E91" s="48">
        <v>1.0</v>
      </c>
      <c r="F91" s="54"/>
      <c r="G91" s="113">
        <f t="shared" si="1"/>
        <v>1</v>
      </c>
      <c r="H91" s="54"/>
      <c r="I91" s="115"/>
    </row>
    <row r="92">
      <c r="A92" s="88">
        <v>90.0</v>
      </c>
      <c r="B92" s="54" t="str">
        <f>'DIÁRIA Q4'!B103</f>
        <v/>
      </c>
      <c r="C92" s="54"/>
      <c r="D92" s="111">
        <v>1.0</v>
      </c>
      <c r="E92" s="48">
        <v>1.0</v>
      </c>
      <c r="F92" s="54"/>
      <c r="G92" s="113">
        <f t="shared" si="1"/>
        <v>1</v>
      </c>
      <c r="H92" s="54"/>
      <c r="I92" s="115"/>
    </row>
    <row r="93">
      <c r="A93" s="88">
        <v>91.0</v>
      </c>
      <c r="B93" s="54" t="str">
        <f>'DIÁRIA Q4'!B104</f>
        <v/>
      </c>
      <c r="C93" s="54"/>
      <c r="D93" s="111">
        <v>1.0</v>
      </c>
      <c r="E93" s="48">
        <v>1.0</v>
      </c>
      <c r="F93" s="54"/>
      <c r="G93" s="113">
        <f t="shared" si="1"/>
        <v>1</v>
      </c>
      <c r="H93" s="54"/>
      <c r="I93" s="115"/>
    </row>
    <row r="94">
      <c r="A94" s="88">
        <v>92.0</v>
      </c>
      <c r="B94" s="54" t="str">
        <f>'DIÁRIA Q4'!B105</f>
        <v/>
      </c>
      <c r="C94" s="54"/>
      <c r="D94" s="111">
        <v>1.0</v>
      </c>
      <c r="E94" s="48">
        <v>1.0</v>
      </c>
      <c r="F94" s="54"/>
      <c r="G94" s="113">
        <f t="shared" si="1"/>
        <v>1</v>
      </c>
      <c r="H94" s="54"/>
      <c r="I94" s="115"/>
    </row>
    <row r="95">
      <c r="A95" s="88">
        <v>93.0</v>
      </c>
      <c r="B95" s="54" t="str">
        <f>'DIÁRIA Q4'!B106</f>
        <v/>
      </c>
      <c r="C95" s="54"/>
      <c r="D95" s="111">
        <v>1.0</v>
      </c>
      <c r="E95" s="48">
        <v>1.0</v>
      </c>
      <c r="F95" s="54"/>
      <c r="G95" s="113">
        <f t="shared" si="1"/>
        <v>1</v>
      </c>
      <c r="H95" s="54"/>
      <c r="I95" s="115"/>
    </row>
    <row r="96">
      <c r="A96" s="88">
        <v>94.0</v>
      </c>
      <c r="B96" s="54" t="str">
        <f>'DIÁRIA Q4'!B107</f>
        <v/>
      </c>
      <c r="C96" s="54"/>
      <c r="D96" s="111">
        <v>1.0</v>
      </c>
      <c r="E96" s="48">
        <v>1.0</v>
      </c>
      <c r="F96" s="54"/>
      <c r="G96" s="113">
        <f t="shared" si="1"/>
        <v>1</v>
      </c>
      <c r="H96" s="54"/>
      <c r="I96" s="115"/>
    </row>
    <row r="97">
      <c r="A97" s="88">
        <v>95.0</v>
      </c>
      <c r="B97" s="54" t="str">
        <f>'DIÁRIA Q4'!B108</f>
        <v/>
      </c>
      <c r="C97" s="54"/>
      <c r="D97" s="111">
        <v>1.0</v>
      </c>
      <c r="E97" s="48">
        <v>1.0</v>
      </c>
      <c r="F97" s="54"/>
      <c r="G97" s="113">
        <f t="shared" si="1"/>
        <v>1</v>
      </c>
      <c r="H97" s="54"/>
      <c r="I97" s="115"/>
    </row>
    <row r="98">
      <c r="A98" s="88">
        <v>96.0</v>
      </c>
      <c r="B98" s="54" t="str">
        <f>'DIÁRIA Q4'!B109</f>
        <v/>
      </c>
      <c r="C98" s="54"/>
      <c r="D98" s="111">
        <v>1.0</v>
      </c>
      <c r="E98" s="48">
        <v>1.0</v>
      </c>
      <c r="F98" s="54"/>
      <c r="G98" s="113">
        <f t="shared" si="1"/>
        <v>1</v>
      </c>
      <c r="H98" s="54"/>
      <c r="I98" s="115"/>
    </row>
    <row r="99">
      <c r="A99" s="88">
        <v>97.0</v>
      </c>
      <c r="B99" s="54" t="str">
        <f>'DIÁRIA Q4'!B110</f>
        <v/>
      </c>
      <c r="C99" s="54"/>
      <c r="D99" s="111">
        <v>1.0</v>
      </c>
      <c r="E99" s="48">
        <v>1.0</v>
      </c>
      <c r="F99" s="54"/>
      <c r="G99" s="113">
        <f t="shared" si="1"/>
        <v>1</v>
      </c>
      <c r="H99" s="54"/>
      <c r="I99" s="115"/>
    </row>
    <row r="100">
      <c r="A100" s="88">
        <v>98.0</v>
      </c>
      <c r="B100" s="54" t="str">
        <f>'DIÁRIA Q4'!B111</f>
        <v/>
      </c>
      <c r="C100" s="54"/>
      <c r="D100" s="111">
        <v>1.0</v>
      </c>
      <c r="E100" s="48">
        <v>1.0</v>
      </c>
      <c r="F100" s="54"/>
      <c r="G100" s="113">
        <f t="shared" si="1"/>
        <v>1</v>
      </c>
      <c r="H100" s="54"/>
      <c r="I100" s="115"/>
    </row>
    <row r="101">
      <c r="A101" s="88">
        <v>99.0</v>
      </c>
      <c r="B101" s="54" t="str">
        <f>'DIÁRIA Q4'!B112</f>
        <v/>
      </c>
      <c r="C101" s="54"/>
      <c r="D101" s="111">
        <v>1.0</v>
      </c>
      <c r="E101" s="48">
        <v>1.0</v>
      </c>
      <c r="F101" s="54"/>
      <c r="G101" s="113">
        <f t="shared" si="1"/>
        <v>1</v>
      </c>
      <c r="H101" s="54"/>
      <c r="I101" s="115"/>
    </row>
    <row r="102">
      <c r="A102" s="88">
        <v>100.0</v>
      </c>
      <c r="B102" s="54" t="str">
        <f>'DIÁRIA Q4'!B113</f>
        <v/>
      </c>
      <c r="C102" s="54"/>
      <c r="D102" s="111">
        <v>1.0</v>
      </c>
      <c r="E102" s="58">
        <v>1.0</v>
      </c>
      <c r="F102" s="54"/>
      <c r="G102" s="113">
        <f t="shared" si="1"/>
        <v>1</v>
      </c>
      <c r="H102" s="54"/>
      <c r="I102" s="115"/>
    </row>
    <row r="103">
      <c r="A103" s="88">
        <v>101.0</v>
      </c>
      <c r="B103" s="54" t="str">
        <f>'DIÁRIA Q4'!B114</f>
        <v/>
      </c>
      <c r="C103" s="54"/>
      <c r="D103" s="111">
        <v>1.0</v>
      </c>
      <c r="E103" s="114">
        <v>1.0</v>
      </c>
      <c r="F103" s="54"/>
      <c r="G103" s="113">
        <f t="shared" si="1"/>
        <v>1</v>
      </c>
      <c r="H103" s="54"/>
      <c r="I103" s="115"/>
    </row>
    <row r="104">
      <c r="A104" s="88">
        <v>102.0</v>
      </c>
      <c r="B104" s="54" t="str">
        <f>'DIÁRIA Q4'!B115</f>
        <v/>
      </c>
      <c r="C104" s="54"/>
      <c r="D104" s="111">
        <v>1.0</v>
      </c>
      <c r="E104" s="48">
        <v>1.0</v>
      </c>
      <c r="F104" s="54"/>
      <c r="G104" s="113">
        <f t="shared" si="1"/>
        <v>1</v>
      </c>
      <c r="H104" s="54"/>
      <c r="I104" s="115"/>
    </row>
    <row r="105">
      <c r="A105" s="88">
        <v>103.0</v>
      </c>
      <c r="B105" s="54" t="str">
        <f>'DIÁRIA Q4'!B116</f>
        <v/>
      </c>
      <c r="C105" s="54"/>
      <c r="D105" s="111">
        <v>1.0</v>
      </c>
      <c r="E105" s="48">
        <v>1.0</v>
      </c>
      <c r="F105" s="54"/>
      <c r="G105" s="113">
        <f t="shared" si="1"/>
        <v>1</v>
      </c>
      <c r="H105" s="54"/>
      <c r="I105" s="115"/>
    </row>
    <row r="106">
      <c r="A106" s="88">
        <v>104.0</v>
      </c>
      <c r="B106" s="54" t="str">
        <f>'DIÁRIA Q4'!B117</f>
        <v/>
      </c>
      <c r="C106" s="54"/>
      <c r="D106" s="111">
        <v>1.0</v>
      </c>
      <c r="E106" s="48">
        <v>1.0</v>
      </c>
      <c r="F106" s="54"/>
      <c r="G106" s="113">
        <f t="shared" si="1"/>
        <v>1</v>
      </c>
      <c r="H106" s="54"/>
      <c r="I106" s="115"/>
    </row>
    <row r="107">
      <c r="A107" s="88">
        <v>105.0</v>
      </c>
      <c r="B107" s="54" t="str">
        <f>'DIÁRIA Q4'!B118</f>
        <v/>
      </c>
      <c r="C107" s="54"/>
      <c r="D107" s="111">
        <v>1.0</v>
      </c>
      <c r="E107" s="48">
        <v>1.0</v>
      </c>
      <c r="F107" s="54"/>
      <c r="G107" s="113">
        <f t="shared" si="1"/>
        <v>1</v>
      </c>
      <c r="H107" s="54"/>
      <c r="I107" s="115"/>
    </row>
    <row r="108">
      <c r="A108" s="88">
        <v>106.0</v>
      </c>
      <c r="B108" s="54" t="str">
        <f>'DIÁRIA Q4'!B119</f>
        <v/>
      </c>
      <c r="C108" s="54"/>
      <c r="D108" s="111">
        <v>1.0</v>
      </c>
      <c r="E108" s="48">
        <v>1.0</v>
      </c>
      <c r="F108" s="54"/>
      <c r="G108" s="113">
        <f t="shared" si="1"/>
        <v>1</v>
      </c>
      <c r="H108" s="54"/>
      <c r="I108" s="115"/>
    </row>
    <row r="109">
      <c r="A109" s="88">
        <v>107.0</v>
      </c>
      <c r="B109" s="54" t="str">
        <f>'DIÁRIA Q4'!B120</f>
        <v/>
      </c>
      <c r="C109" s="54"/>
      <c r="D109" s="111">
        <v>1.0</v>
      </c>
      <c r="E109" s="48">
        <v>1.0</v>
      </c>
      <c r="F109" s="54"/>
      <c r="G109" s="113">
        <f t="shared" si="1"/>
        <v>1</v>
      </c>
      <c r="H109" s="54"/>
      <c r="I109" s="115"/>
    </row>
    <row r="110">
      <c r="A110" s="88">
        <v>108.0</v>
      </c>
      <c r="B110" s="54" t="str">
        <f>'DIÁRIA Q4'!B121</f>
        <v/>
      </c>
      <c r="C110" s="54"/>
      <c r="D110" s="111">
        <v>1.0</v>
      </c>
      <c r="E110" s="48">
        <v>1.0</v>
      </c>
      <c r="F110" s="54"/>
      <c r="G110" s="113">
        <f t="shared" si="1"/>
        <v>1</v>
      </c>
      <c r="H110" s="54"/>
      <c r="I110" s="115"/>
    </row>
    <row r="111">
      <c r="A111" s="88">
        <v>109.0</v>
      </c>
      <c r="B111" s="54" t="str">
        <f>'DIÁRIA Q4'!B122</f>
        <v/>
      </c>
      <c r="C111" s="54"/>
      <c r="D111" s="111">
        <v>1.0</v>
      </c>
      <c r="E111" s="48">
        <v>1.0</v>
      </c>
      <c r="F111" s="54"/>
      <c r="G111" s="113">
        <f t="shared" si="1"/>
        <v>1</v>
      </c>
      <c r="H111" s="54"/>
      <c r="I111" s="115"/>
    </row>
    <row r="112">
      <c r="A112" s="88">
        <v>110.0</v>
      </c>
      <c r="B112" s="54" t="str">
        <f>'DIÁRIA Q4'!B123</f>
        <v/>
      </c>
      <c r="C112" s="54"/>
      <c r="D112" s="111">
        <v>1.0</v>
      </c>
      <c r="E112" s="48">
        <v>1.0</v>
      </c>
      <c r="F112" s="54"/>
      <c r="G112" s="113">
        <f t="shared" si="1"/>
        <v>1</v>
      </c>
      <c r="H112" s="54"/>
      <c r="I112" s="115"/>
    </row>
    <row r="113">
      <c r="A113" s="88">
        <v>111.0</v>
      </c>
      <c r="B113" s="54" t="str">
        <f>'DIÁRIA Q4'!B124</f>
        <v/>
      </c>
      <c r="C113" s="54"/>
      <c r="D113" s="111">
        <v>1.0</v>
      </c>
      <c r="E113" s="48">
        <v>1.0</v>
      </c>
      <c r="F113" s="54"/>
      <c r="G113" s="113">
        <f t="shared" si="1"/>
        <v>1</v>
      </c>
      <c r="H113" s="54"/>
      <c r="I113" s="115"/>
    </row>
    <row r="114">
      <c r="A114" s="88">
        <v>112.0</v>
      </c>
      <c r="B114" s="54" t="str">
        <f>'DIÁRIA Q4'!B125</f>
        <v/>
      </c>
      <c r="C114" s="54"/>
      <c r="D114" s="111">
        <v>1.0</v>
      </c>
      <c r="E114" s="48">
        <v>1.0</v>
      </c>
      <c r="F114" s="54"/>
      <c r="G114" s="113">
        <f t="shared" si="1"/>
        <v>1</v>
      </c>
      <c r="H114" s="54"/>
      <c r="I114" s="115"/>
    </row>
    <row r="115">
      <c r="A115" s="88">
        <v>113.0</v>
      </c>
      <c r="B115" s="54" t="str">
        <f>'DIÁRIA Q4'!B126</f>
        <v/>
      </c>
      <c r="C115" s="54"/>
      <c r="D115" s="111">
        <v>1.0</v>
      </c>
      <c r="E115" s="58">
        <v>1.0</v>
      </c>
      <c r="F115" s="54"/>
      <c r="G115" s="113">
        <f t="shared" si="1"/>
        <v>1</v>
      </c>
      <c r="H115" s="54"/>
      <c r="I115" s="115"/>
    </row>
    <row r="116">
      <c r="A116" s="88">
        <v>114.0</v>
      </c>
      <c r="B116" s="54" t="str">
        <f>'DIÁRIA Q4'!B127</f>
        <v/>
      </c>
      <c r="C116" s="54"/>
      <c r="D116" s="111">
        <v>1.0</v>
      </c>
      <c r="E116" s="114">
        <v>1.0</v>
      </c>
      <c r="F116" s="54"/>
      <c r="G116" s="113">
        <f t="shared" si="1"/>
        <v>1</v>
      </c>
      <c r="H116" s="54"/>
      <c r="I116" s="115"/>
    </row>
    <row r="117">
      <c r="A117" s="88">
        <v>115.0</v>
      </c>
      <c r="B117" s="54" t="str">
        <f>'DIÁRIA Q4'!B128</f>
        <v/>
      </c>
      <c r="C117" s="54"/>
      <c r="D117" s="111">
        <v>1.0</v>
      </c>
      <c r="E117" s="48">
        <v>1.0</v>
      </c>
      <c r="F117" s="54"/>
      <c r="G117" s="113">
        <f t="shared" si="1"/>
        <v>1</v>
      </c>
      <c r="H117" s="54"/>
      <c r="I117" s="115"/>
    </row>
    <row r="118">
      <c r="A118" s="88">
        <v>116.0</v>
      </c>
      <c r="B118" s="54"/>
      <c r="C118" s="54"/>
      <c r="D118" s="111">
        <v>1.0</v>
      </c>
      <c r="E118" s="48">
        <v>1.0</v>
      </c>
      <c r="F118" s="54"/>
      <c r="G118" s="113">
        <f t="shared" si="1"/>
        <v>1</v>
      </c>
      <c r="H118" s="54"/>
      <c r="I118" s="115"/>
    </row>
    <row r="119">
      <c r="A119" s="88">
        <v>117.0</v>
      </c>
      <c r="B119" s="54" t="str">
        <f>'DIÁRIA Q4'!B129</f>
        <v/>
      </c>
      <c r="C119" s="54"/>
      <c r="D119" s="111">
        <v>1.0</v>
      </c>
      <c r="E119" s="48">
        <v>1.0</v>
      </c>
      <c r="F119" s="54"/>
      <c r="G119" s="113">
        <f t="shared" si="1"/>
        <v>1</v>
      </c>
      <c r="H119" s="54"/>
      <c r="I119" s="115"/>
    </row>
    <row r="120">
      <c r="A120" s="88">
        <v>118.0</v>
      </c>
      <c r="B120" s="54"/>
      <c r="C120" s="54"/>
      <c r="D120" s="111">
        <v>1.0</v>
      </c>
      <c r="E120" s="48">
        <v>1.0</v>
      </c>
      <c r="F120" s="54"/>
      <c r="G120" s="113">
        <f t="shared" si="1"/>
        <v>1</v>
      </c>
      <c r="H120" s="54"/>
      <c r="I120" s="115"/>
    </row>
    <row r="121">
      <c r="A121" s="88">
        <v>119.0</v>
      </c>
      <c r="B121" s="54"/>
      <c r="C121" s="54"/>
      <c r="D121" s="111">
        <v>1.0</v>
      </c>
      <c r="E121" s="48">
        <v>1.0</v>
      </c>
      <c r="F121" s="54"/>
      <c r="G121" s="113">
        <f t="shared" si="1"/>
        <v>1</v>
      </c>
      <c r="H121" s="54"/>
      <c r="I121" s="115"/>
    </row>
    <row r="122">
      <c r="A122" s="88">
        <v>120.0</v>
      </c>
      <c r="B122" s="54"/>
      <c r="C122" s="54"/>
      <c r="D122" s="111">
        <v>1.0</v>
      </c>
      <c r="E122" s="48">
        <v>1.0</v>
      </c>
      <c r="F122" s="54"/>
      <c r="G122" s="113">
        <f t="shared" si="1"/>
        <v>1</v>
      </c>
      <c r="H122" s="54"/>
      <c r="I122" s="115"/>
    </row>
    <row r="123">
      <c r="A123" s="88">
        <v>121.0</v>
      </c>
      <c r="B123" s="54"/>
      <c r="C123" s="54"/>
      <c r="D123" s="111">
        <v>1.0</v>
      </c>
      <c r="E123" s="48">
        <v>1.0</v>
      </c>
      <c r="F123" s="54"/>
      <c r="G123" s="113">
        <f t="shared" si="1"/>
        <v>1</v>
      </c>
      <c r="H123" s="54"/>
      <c r="I123" s="115"/>
    </row>
    <row r="124">
      <c r="A124" s="88">
        <v>122.0</v>
      </c>
      <c r="B124" s="54"/>
      <c r="C124" s="54"/>
      <c r="D124" s="111">
        <v>1.0</v>
      </c>
      <c r="E124" s="48">
        <v>1.0</v>
      </c>
      <c r="F124" s="54"/>
      <c r="G124" s="113">
        <f t="shared" si="1"/>
        <v>1</v>
      </c>
      <c r="H124" s="54"/>
      <c r="I124" s="115"/>
    </row>
    <row r="125">
      <c r="A125" s="88">
        <v>123.0</v>
      </c>
      <c r="B125" s="54"/>
      <c r="C125" s="54"/>
      <c r="D125" s="111">
        <v>1.0</v>
      </c>
      <c r="E125" s="48">
        <v>1.0</v>
      </c>
      <c r="F125" s="54"/>
      <c r="G125" s="113">
        <f t="shared" si="1"/>
        <v>1</v>
      </c>
      <c r="H125" s="54"/>
      <c r="I125" s="115"/>
    </row>
    <row r="126">
      <c r="A126" s="88">
        <v>124.0</v>
      </c>
      <c r="B126" s="54"/>
      <c r="C126" s="54"/>
      <c r="D126" s="111">
        <v>1.0</v>
      </c>
      <c r="E126" s="48">
        <v>1.0</v>
      </c>
      <c r="F126" s="54"/>
      <c r="G126" s="113">
        <f t="shared" si="1"/>
        <v>1</v>
      </c>
      <c r="H126" s="54"/>
      <c r="I126" s="115"/>
    </row>
    <row r="127">
      <c r="A127" s="88">
        <v>125.0</v>
      </c>
      <c r="B127" s="54"/>
      <c r="C127" s="54"/>
      <c r="D127" s="111">
        <v>1.0</v>
      </c>
      <c r="E127" s="48">
        <v>1.0</v>
      </c>
      <c r="F127" s="54"/>
      <c r="G127" s="113">
        <f t="shared" si="1"/>
        <v>1</v>
      </c>
      <c r="H127" s="54"/>
      <c r="I127" s="115"/>
    </row>
    <row r="128">
      <c r="A128" s="88">
        <v>126.0</v>
      </c>
      <c r="B128" s="54"/>
      <c r="C128" s="54"/>
      <c r="D128" s="111">
        <v>1.0</v>
      </c>
      <c r="E128" s="58">
        <v>1.0</v>
      </c>
      <c r="F128" s="54"/>
      <c r="G128" s="113">
        <f t="shared" si="1"/>
        <v>1</v>
      </c>
      <c r="H128" s="54"/>
      <c r="I128" s="115"/>
    </row>
    <row r="129">
      <c r="A129" s="88">
        <v>127.0</v>
      </c>
      <c r="B129" s="54"/>
      <c r="C129" s="54"/>
      <c r="D129" s="111">
        <v>1.0</v>
      </c>
      <c r="E129" s="114">
        <v>1.0</v>
      </c>
      <c r="F129" s="54"/>
      <c r="G129" s="113">
        <f t="shared" si="1"/>
        <v>1</v>
      </c>
      <c r="H129" s="54"/>
      <c r="I129" s="115"/>
    </row>
    <row r="130">
      <c r="A130" s="88">
        <v>128.0</v>
      </c>
      <c r="B130" s="54"/>
      <c r="C130" s="54"/>
      <c r="D130" s="111">
        <v>1.0</v>
      </c>
      <c r="E130" s="48">
        <v>1.0</v>
      </c>
      <c r="F130" s="54"/>
      <c r="G130" s="113">
        <f t="shared" si="1"/>
        <v>1</v>
      </c>
      <c r="H130" s="54"/>
      <c r="I130" s="115"/>
    </row>
    <row r="131">
      <c r="A131" s="88">
        <v>129.0</v>
      </c>
      <c r="B131" s="54"/>
      <c r="C131" s="54"/>
      <c r="D131" s="111">
        <v>1.0</v>
      </c>
      <c r="E131" s="48">
        <v>1.0</v>
      </c>
      <c r="F131" s="54"/>
      <c r="G131" s="113">
        <f t="shared" si="1"/>
        <v>1</v>
      </c>
      <c r="H131" s="54"/>
      <c r="I131" s="115"/>
    </row>
    <row r="132">
      <c r="A132" s="88">
        <v>130.0</v>
      </c>
      <c r="B132" s="54"/>
      <c r="C132" s="54"/>
      <c r="D132" s="111">
        <v>1.0</v>
      </c>
      <c r="E132" s="48">
        <v>1.0</v>
      </c>
      <c r="F132" s="54"/>
      <c r="G132" s="113">
        <f t="shared" si="1"/>
        <v>1</v>
      </c>
      <c r="H132" s="54"/>
      <c r="I132" s="115"/>
    </row>
    <row r="133">
      <c r="A133" s="88">
        <v>131.0</v>
      </c>
      <c r="B133" s="54"/>
      <c r="C133" s="54"/>
      <c r="D133" s="111">
        <v>1.0</v>
      </c>
      <c r="E133" s="48">
        <v>1.0</v>
      </c>
      <c r="F133" s="54"/>
      <c r="G133" s="113">
        <f t="shared" si="1"/>
        <v>1</v>
      </c>
      <c r="H133" s="54"/>
      <c r="I133" s="115"/>
    </row>
    <row r="134">
      <c r="A134" s="88">
        <v>132.0</v>
      </c>
      <c r="B134" s="54"/>
      <c r="C134" s="54"/>
      <c r="D134" s="111">
        <v>1.0</v>
      </c>
      <c r="E134" s="48">
        <v>1.0</v>
      </c>
      <c r="F134" s="54"/>
      <c r="G134" s="113">
        <f t="shared" si="1"/>
        <v>1</v>
      </c>
      <c r="H134" s="54"/>
      <c r="I134" s="115"/>
    </row>
    <row r="135">
      <c r="A135" s="88">
        <v>133.0</v>
      </c>
      <c r="B135" s="54"/>
      <c r="C135" s="54"/>
      <c r="D135" s="111">
        <v>1.0</v>
      </c>
      <c r="E135" s="48">
        <v>1.0</v>
      </c>
      <c r="F135" s="54"/>
      <c r="G135" s="113">
        <f t="shared" si="1"/>
        <v>1</v>
      </c>
      <c r="H135" s="54"/>
      <c r="I135" s="115"/>
    </row>
    <row r="136">
      <c r="A136" s="88">
        <v>134.0</v>
      </c>
      <c r="B136" s="54"/>
      <c r="C136" s="54"/>
      <c r="D136" s="111">
        <v>1.0</v>
      </c>
      <c r="E136" s="48">
        <v>1.0</v>
      </c>
      <c r="F136" s="54"/>
      <c r="G136" s="113">
        <f t="shared" si="1"/>
        <v>1</v>
      </c>
      <c r="H136" s="54"/>
      <c r="I136" s="115"/>
    </row>
    <row r="137">
      <c r="A137" s="88">
        <v>135.0</v>
      </c>
      <c r="B137" s="54"/>
      <c r="C137" s="54"/>
      <c r="D137" s="111">
        <v>1.0</v>
      </c>
      <c r="E137" s="48">
        <v>1.0</v>
      </c>
      <c r="F137" s="54"/>
      <c r="G137" s="113">
        <f t="shared" si="1"/>
        <v>1</v>
      </c>
      <c r="H137" s="54"/>
      <c r="I137" s="115"/>
    </row>
    <row r="138">
      <c r="A138" s="88">
        <v>136.0</v>
      </c>
      <c r="B138" s="54"/>
      <c r="C138" s="54"/>
      <c r="D138" s="111">
        <v>1.0</v>
      </c>
      <c r="E138" s="48">
        <v>1.0</v>
      </c>
      <c r="F138" s="54"/>
      <c r="G138" s="113">
        <f t="shared" si="1"/>
        <v>1</v>
      </c>
      <c r="H138" s="54"/>
      <c r="I138" s="115"/>
    </row>
    <row r="139">
      <c r="A139" s="88">
        <v>137.0</v>
      </c>
      <c r="B139" s="54"/>
      <c r="C139" s="54"/>
      <c r="D139" s="111">
        <v>1.0</v>
      </c>
      <c r="E139" s="48">
        <v>1.0</v>
      </c>
      <c r="F139" s="54"/>
      <c r="G139" s="113">
        <f t="shared" si="1"/>
        <v>1</v>
      </c>
      <c r="H139" s="54"/>
      <c r="I139" s="115"/>
    </row>
    <row r="140">
      <c r="A140" s="88">
        <v>138.0</v>
      </c>
      <c r="B140" s="54"/>
      <c r="C140" s="54"/>
      <c r="D140" s="111">
        <v>1.0</v>
      </c>
      <c r="E140" s="48">
        <v>1.0</v>
      </c>
      <c r="F140" s="54"/>
      <c r="G140" s="113">
        <f t="shared" si="1"/>
        <v>1</v>
      </c>
      <c r="H140" s="54"/>
      <c r="I140" s="115"/>
    </row>
    <row r="141">
      <c r="A141" s="88">
        <v>139.0</v>
      </c>
      <c r="B141" s="54"/>
      <c r="C141" s="54"/>
      <c r="D141" s="111">
        <v>1.0</v>
      </c>
      <c r="E141" s="58">
        <v>1.0</v>
      </c>
      <c r="F141" s="54"/>
      <c r="G141" s="113">
        <f t="shared" si="1"/>
        <v>1</v>
      </c>
      <c r="H141" s="54"/>
      <c r="I141" s="115"/>
    </row>
    <row r="142">
      <c r="A142" s="88">
        <v>140.0</v>
      </c>
      <c r="B142" s="54"/>
      <c r="C142" s="54"/>
      <c r="D142" s="111">
        <v>1.0</v>
      </c>
      <c r="E142" s="114">
        <v>1.0</v>
      </c>
      <c r="F142" s="54"/>
      <c r="G142" s="113">
        <f t="shared" si="1"/>
        <v>1</v>
      </c>
      <c r="H142" s="54"/>
      <c r="I142" s="115"/>
    </row>
    <row r="143">
      <c r="A143" s="88">
        <v>141.0</v>
      </c>
      <c r="B143" s="54"/>
      <c r="C143" s="54"/>
      <c r="D143" s="111">
        <v>1.0</v>
      </c>
      <c r="E143" s="48">
        <v>1.0</v>
      </c>
      <c r="F143" s="54"/>
      <c r="G143" s="113">
        <f t="shared" si="1"/>
        <v>1</v>
      </c>
      <c r="H143" s="54"/>
      <c r="I143" s="115"/>
    </row>
    <row r="144">
      <c r="A144" s="88">
        <v>142.0</v>
      </c>
      <c r="B144" s="54"/>
      <c r="C144" s="54"/>
      <c r="D144" s="111">
        <v>1.0</v>
      </c>
      <c r="E144" s="48">
        <v>1.0</v>
      </c>
      <c r="F144" s="54"/>
      <c r="G144" s="113">
        <f t="shared" si="1"/>
        <v>1</v>
      </c>
      <c r="H144" s="54"/>
      <c r="I144" s="115"/>
    </row>
    <row r="145">
      <c r="A145" s="88">
        <v>143.0</v>
      </c>
      <c r="B145" s="54"/>
      <c r="C145" s="54"/>
      <c r="D145" s="111">
        <v>1.0</v>
      </c>
      <c r="E145" s="48">
        <v>1.0</v>
      </c>
      <c r="F145" s="54"/>
      <c r="G145" s="113">
        <f t="shared" si="1"/>
        <v>1</v>
      </c>
      <c r="H145" s="54"/>
      <c r="I145" s="115"/>
    </row>
    <row r="146">
      <c r="A146" s="88">
        <v>144.0</v>
      </c>
      <c r="B146" s="54"/>
      <c r="C146" s="54"/>
      <c r="D146" s="111">
        <v>1.0</v>
      </c>
      <c r="E146" s="48">
        <v>1.0</v>
      </c>
      <c r="F146" s="54"/>
      <c r="G146" s="113">
        <f t="shared" si="1"/>
        <v>1</v>
      </c>
      <c r="H146" s="54"/>
      <c r="I146" s="115"/>
    </row>
    <row r="147">
      <c r="A147" s="88">
        <v>145.0</v>
      </c>
      <c r="B147" s="54"/>
      <c r="C147" s="54"/>
      <c r="D147" s="111">
        <v>1.0</v>
      </c>
      <c r="E147" s="48">
        <v>1.0</v>
      </c>
      <c r="F147" s="54"/>
      <c r="G147" s="113">
        <f t="shared" si="1"/>
        <v>1</v>
      </c>
      <c r="H147" s="54"/>
      <c r="I147" s="115"/>
    </row>
    <row r="148">
      <c r="A148" s="88">
        <v>146.0</v>
      </c>
      <c r="B148" s="54"/>
      <c r="C148" s="54"/>
      <c r="D148" s="111">
        <v>1.0</v>
      </c>
      <c r="E148" s="48">
        <v>1.0</v>
      </c>
      <c r="F148" s="54"/>
      <c r="G148" s="113">
        <f t="shared" si="1"/>
        <v>1</v>
      </c>
      <c r="H148" s="54"/>
      <c r="I148" s="115"/>
    </row>
    <row r="149">
      <c r="A149" s="88">
        <v>147.0</v>
      </c>
      <c r="B149" s="54"/>
      <c r="C149" s="54"/>
      <c r="D149" s="111">
        <v>1.0</v>
      </c>
      <c r="E149" s="48">
        <v>1.0</v>
      </c>
      <c r="F149" s="54"/>
      <c r="G149" s="113">
        <f t="shared" si="1"/>
        <v>1</v>
      </c>
      <c r="H149" s="54"/>
      <c r="I149" s="115"/>
    </row>
    <row r="150">
      <c r="A150" s="88">
        <v>148.0</v>
      </c>
      <c r="B150" s="54"/>
      <c r="C150" s="54"/>
      <c r="D150" s="111">
        <v>1.0</v>
      </c>
      <c r="E150" s="48">
        <v>1.0</v>
      </c>
      <c r="F150" s="54"/>
      <c r="G150" s="113">
        <f t="shared" si="1"/>
        <v>1</v>
      </c>
      <c r="H150" s="54"/>
      <c r="I150" s="115"/>
    </row>
    <row r="151">
      <c r="A151" s="88">
        <v>149.0</v>
      </c>
      <c r="B151" s="54"/>
      <c r="C151" s="54"/>
      <c r="D151" s="111">
        <v>1.0</v>
      </c>
      <c r="E151" s="48">
        <v>1.0</v>
      </c>
      <c r="F151" s="54"/>
      <c r="G151" s="113">
        <f t="shared" si="1"/>
        <v>1</v>
      </c>
      <c r="H151" s="54"/>
      <c r="I151" s="115"/>
    </row>
    <row r="152">
      <c r="A152" s="88">
        <v>150.0</v>
      </c>
      <c r="B152" s="54"/>
      <c r="C152" s="54"/>
      <c r="D152" s="111">
        <v>1.0</v>
      </c>
      <c r="E152" s="48">
        <v>1.0</v>
      </c>
      <c r="F152" s="54"/>
      <c r="G152" s="113">
        <f t="shared" si="1"/>
        <v>1</v>
      </c>
      <c r="H152" s="54"/>
      <c r="I152" s="115"/>
    </row>
    <row r="153">
      <c r="A153" s="88">
        <v>151.0</v>
      </c>
      <c r="B153" s="54"/>
      <c r="C153" s="54"/>
      <c r="D153" s="111">
        <v>1.0</v>
      </c>
      <c r="E153" s="48">
        <v>1.0</v>
      </c>
      <c r="F153" s="54"/>
      <c r="G153" s="113">
        <f t="shared" si="1"/>
        <v>1</v>
      </c>
      <c r="H153" s="54"/>
      <c r="I153" s="115"/>
    </row>
  </sheetData>
  <mergeCells count="1">
    <mergeCell ref="A1:H2"/>
  </mergeCells>
  <conditionalFormatting sqref="C4:C153">
    <cfRule type="beginsWith" dxfId="0" priority="1" operator="beginsWith" text="FEITO">
      <formula>LEFT((C4),LEN("FEITO"))=("FEITO")</formula>
    </cfRule>
  </conditionalFormatting>
  <conditionalFormatting sqref="E4:H153 B59:C153">
    <cfRule type="beginsWith" dxfId="0" priority="2" operator="beginsWith" text="NENHUMA">
      <formula>LEFT((E4),LEN("NENHUMA"))=("NENHUMA")</formula>
    </cfRule>
  </conditionalFormatting>
  <conditionalFormatting sqref="E4:H153 B59:C153">
    <cfRule type="beginsWith" dxfId="2" priority="3" operator="beginsWith" text="CHECK PONTUAL">
      <formula>LEFT((E4),LEN("CHECK PONTUAL"))=("CHECK PONTUAL")</formula>
    </cfRule>
  </conditionalFormatting>
  <conditionalFormatting sqref="E4:H153 B59:C153">
    <cfRule type="beginsWith" dxfId="1" priority="4" operator="beginsWith" text="ESTUDO">
      <formula>LEFT((E4),LEN("ESTUDO"))=("ESTUDO")</formula>
    </cfRule>
  </conditionalFormatting>
  <conditionalFormatting sqref="C3:C153">
    <cfRule type="beginsWith" dxfId="1" priority="5" operator="beginsWith" text="PENDENTE">
      <formula>LEFT((C3),LEN("PENDENTE"))=("PENDENTE")</formula>
    </cfRule>
  </conditionalFormatting>
  <conditionalFormatting sqref="D3">
    <cfRule type="beginsWith" dxfId="2" priority="6" operator="beginsWith" text="FLASH">
      <formula>LEFT((D3),LEN("FLASH"))=("FLASH")</formula>
    </cfRule>
  </conditionalFormatting>
  <conditionalFormatting sqref="D3">
    <cfRule type="beginsWith" dxfId="3" priority="7" operator="beginsWith" text="5X5">
      <formula>LEFT((D3),LEN("5X5"))=("5X5")</formula>
    </cfRule>
  </conditionalFormatting>
  <conditionalFormatting sqref="D3">
    <cfRule type="beginsWith" dxfId="4" priority="8" operator="beginsWith" text="AUTO">
      <formula>LEFT((D3),LEN("AUTO"))=("AUTO")</formula>
    </cfRule>
  </conditionalFormatting>
  <conditionalFormatting sqref="D3">
    <cfRule type="beginsWith" dxfId="5" priority="9" operator="beginsWith" text="EX">
      <formula>LEFT((D3),LEN("EX"))=("EX")</formula>
    </cfRule>
  </conditionalFormatting>
  <conditionalFormatting sqref="E3:H153 B59:C153">
    <cfRule type="beginsWith" dxfId="0" priority="10" operator="beginsWith" text="EXCELENTE">
      <formula>LEFT((E3),LEN("EXCELENTE"))=("EXCELENTE")</formula>
    </cfRule>
  </conditionalFormatting>
  <conditionalFormatting sqref="E3:H153 B59:C153">
    <cfRule type="beginsWith" dxfId="2" priority="11" operator="beginsWith" text="MÉDIO">
      <formula>LEFT((E3),LEN("MÉDIO"))=("MÉDIO")</formula>
    </cfRule>
  </conditionalFormatting>
  <conditionalFormatting sqref="E3:H153 B59:C153">
    <cfRule type="beginsWith" dxfId="6" priority="12" operator="beginsWith" text="RUIM">
      <formula>LEFT((E3),LEN("RUIM"))=("RUIM")</formula>
    </cfRule>
  </conditionalFormatting>
  <conditionalFormatting sqref="G4:G153">
    <cfRule type="cellIs" dxfId="1" priority="13" operator="lessThan">
      <formula>"65%"</formula>
    </cfRule>
  </conditionalFormatting>
  <conditionalFormatting sqref="G4:G153">
    <cfRule type="cellIs" dxfId="2" priority="14" operator="between">
      <formula>"65%"</formula>
      <formula>"79%"</formula>
    </cfRule>
  </conditionalFormatting>
  <conditionalFormatting sqref="G4:G153">
    <cfRule type="cellIs" dxfId="0" priority="15" operator="greaterThan">
      <formula>"80%"</formula>
    </cfRule>
  </conditionalFormatting>
  <dataValidations>
    <dataValidation type="list" allowBlank="1" sqref="H4:H153">
      <formula1>'ÍNDICE'!$G$3:$G$5</formula1>
    </dataValidation>
    <dataValidation type="list" allowBlank="1" sqref="C4:C153">
      <formula1>'ÍNDICE'!$B:$B</formula1>
    </dataValidation>
  </dataValidation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35.43"/>
    <col customWidth="1" min="5" max="5" width="19.29"/>
    <col customWidth="1" min="7" max="7" width="23.86"/>
  </cols>
  <sheetData>
    <row r="3">
      <c r="B3" s="116" t="s">
        <v>31</v>
      </c>
      <c r="C3" s="49" t="s">
        <v>32</v>
      </c>
      <c r="E3" s="48" t="s">
        <v>33</v>
      </c>
      <c r="G3" s="48" t="s">
        <v>52</v>
      </c>
    </row>
    <row r="4">
      <c r="B4" s="116" t="s">
        <v>44</v>
      </c>
      <c r="C4" s="47" t="s">
        <v>37</v>
      </c>
      <c r="E4" s="48" t="s">
        <v>36</v>
      </c>
      <c r="G4" s="48" t="s">
        <v>53</v>
      </c>
    </row>
    <row r="5">
      <c r="C5" s="49" t="s">
        <v>39</v>
      </c>
      <c r="E5" s="48" t="s">
        <v>40</v>
      </c>
      <c r="G5" s="48" t="s">
        <v>54</v>
      </c>
    </row>
    <row r="6">
      <c r="C6" s="53" t="s">
        <v>35</v>
      </c>
    </row>
    <row r="12">
      <c r="B12" s="106">
        <f>COUNTIF('QUINZENAL 1'!I4:I65,'QUINZENAL 1'!I4)</f>
        <v>6</v>
      </c>
    </row>
    <row r="13">
      <c r="B13" s="106">
        <f>COUNTIF('QUINZENAL 1'!C4:C65,'QUINZENAL 1'!C6)</f>
        <v>6</v>
      </c>
    </row>
  </sheetData>
  <conditionalFormatting sqref="G3:G5">
    <cfRule type="beginsWith" dxfId="7" priority="1" operator="beginsWith" text="NENHUMA">
      <formula>LEFT((G3),LEN("NENHUMA"))=("NENHUMA")</formula>
    </cfRule>
  </conditionalFormatting>
  <conditionalFormatting sqref="G3:G5">
    <cfRule type="beginsWith" dxfId="2" priority="2" operator="beginsWith" text="CHECK PONTUAL">
      <formula>LEFT((G3),LEN("CHECK PONTUAL"))=("CHECK PONTUAL")</formula>
    </cfRule>
  </conditionalFormatting>
  <conditionalFormatting sqref="G3:G5">
    <cfRule type="notContainsBlanks" dxfId="6" priority="3">
      <formula>LEN(TRIM(G3))&gt;0</formula>
    </cfRule>
  </conditionalFormatting>
  <conditionalFormatting sqref="E3:E5 G3:G5">
    <cfRule type="beginsWith" dxfId="0" priority="4" operator="beginsWith" text="EXCELENTE">
      <formula>LEFT((E3),LEN("EXCELENTE"))=("EXCELENTE")</formula>
    </cfRule>
  </conditionalFormatting>
  <conditionalFormatting sqref="E3:E5 G3:G5">
    <cfRule type="beginsWith" dxfId="2" priority="5" operator="beginsWith" text="MÉDIO">
      <formula>LEFT((E3),LEN("MÉDIO"))=("MÉDIO")</formula>
    </cfRule>
  </conditionalFormatting>
  <conditionalFormatting sqref="E3:E5 G3:G5">
    <cfRule type="beginsWith" dxfId="6" priority="6" operator="beginsWith" text="RUIM">
      <formula>LEFT((E3),LEN("RUIM"))=("RUIM")</formula>
    </cfRule>
  </conditionalFormatting>
  <conditionalFormatting sqref="C3:C5">
    <cfRule type="beginsWith" dxfId="2" priority="7" operator="beginsWith" text="FLASH">
      <formula>LEFT((C3),LEN("FLASH"))=("FLASH")</formula>
    </cfRule>
  </conditionalFormatting>
  <conditionalFormatting sqref="C3:C6">
    <cfRule type="beginsWith" dxfId="3" priority="8" operator="beginsWith" text="5X5">
      <formula>LEFT((C3),LEN("5X5"))=("5X5")</formula>
    </cfRule>
  </conditionalFormatting>
  <conditionalFormatting sqref="C3:C5">
    <cfRule type="beginsWith" dxfId="4" priority="9" operator="beginsWith" text="AUTO">
      <formula>LEFT((C3),LEN("AUTO"))=("AUTO")</formula>
    </cfRule>
  </conditionalFormatting>
  <conditionalFormatting sqref="C3:C5">
    <cfRule type="beginsWith" dxfId="5" priority="10" operator="beginsWith" text="EX">
      <formula>LEFT((C3),LEN("EX"))=("EX")</formula>
    </cfRule>
  </conditionalFormatting>
  <dataValidations>
    <dataValidation type="list" allowBlank="1" sqref="G3:G5">
      <formula1>'ÍNDICE'!$G$3:$G$5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9.29"/>
    <col customWidth="1" min="3" max="3" width="55.71"/>
  </cols>
  <sheetData>
    <row r="2">
      <c r="B2" s="6" t="s">
        <v>5</v>
      </c>
      <c r="C2" s="7"/>
      <c r="D2" s="8"/>
    </row>
    <row r="3">
      <c r="B3" s="9"/>
      <c r="C3" s="10"/>
      <c r="D3" s="11"/>
    </row>
    <row r="4">
      <c r="B4" s="12" t="s">
        <v>6</v>
      </c>
      <c r="C4" s="13" t="s">
        <v>7</v>
      </c>
      <c r="D4" s="14">
        <f>COUNTIF('DIÁRIA Q1'!E6:E67,'DIÁRIA Q1'!E6)</f>
        <v>6</v>
      </c>
    </row>
    <row r="5">
      <c r="B5" s="15"/>
      <c r="C5" s="16" t="s">
        <v>8</v>
      </c>
      <c r="D5" s="14">
        <f>COUNTIF('DIÁRIA Q1'!E6:E68,'DIÁRIA Q1'!E11)</f>
        <v>3</v>
      </c>
    </row>
    <row r="6">
      <c r="B6" s="12" t="s">
        <v>9</v>
      </c>
      <c r="C6" s="17" t="s">
        <v>7</v>
      </c>
      <c r="D6" s="14">
        <f>COUNTIF('DIÁRIA Q1'!L6:L67,'DIÁRIA Q1'!L7)</f>
        <v>6</v>
      </c>
      <c r="F6" s="14"/>
    </row>
    <row r="7">
      <c r="B7" s="15"/>
      <c r="C7" s="18" t="s">
        <v>8</v>
      </c>
      <c r="D7" s="14">
        <f>COUNTIF('DIÁRIA Q1'!L6:L68,'DIÁRIA Q1'!L12)</f>
        <v>2</v>
      </c>
    </row>
    <row r="8">
      <c r="B8" s="12" t="s">
        <v>10</v>
      </c>
      <c r="C8" s="13" t="s">
        <v>7</v>
      </c>
      <c r="D8" s="14">
        <f>SUM('ÍNDICE'!B12+'ÍNDICE'!B13)</f>
        <v>12</v>
      </c>
    </row>
    <row r="9">
      <c r="B9" s="15"/>
      <c r="C9" s="16" t="s">
        <v>8</v>
      </c>
      <c r="D9" s="14">
        <f>COUNTIF('DIÁRIA Q1'!E11:E72,'DIÁRIA Q1'!E11)</f>
        <v>3</v>
      </c>
    </row>
    <row r="10">
      <c r="B10" s="12" t="s">
        <v>11</v>
      </c>
      <c r="C10" s="17" t="s">
        <v>7</v>
      </c>
      <c r="D10" s="14">
        <f>COUNTIF('DIÁRIA Q1'!E12:E73,'DIÁRIA Q1'!E12)</f>
        <v>2</v>
      </c>
    </row>
    <row r="11">
      <c r="B11" s="15"/>
      <c r="C11" s="18" t="s">
        <v>8</v>
      </c>
      <c r="D11" s="14">
        <f>COUNTIF('DIÁRIA Q1'!E12:E74,'DIÁRIA Q1'!E17)</f>
        <v>0</v>
      </c>
    </row>
    <row r="12">
      <c r="B12" s="12" t="s">
        <v>12</v>
      </c>
      <c r="C12" s="13" t="s">
        <v>7</v>
      </c>
      <c r="D12" s="14">
        <f>COUNTIF('DIÁRIA Q1'!L12:L73,'DIÁRIA Q1'!L13)</f>
        <v>1</v>
      </c>
    </row>
    <row r="13">
      <c r="B13" s="15"/>
      <c r="C13" s="16" t="s">
        <v>8</v>
      </c>
      <c r="D13" s="14">
        <f>COUNTIF('DIÁRIA Q1'!L12:L74,'DIÁRIA Q1'!L18)</f>
        <v>0</v>
      </c>
    </row>
    <row r="14">
      <c r="B14" s="12" t="s">
        <v>13</v>
      </c>
      <c r="C14" s="17" t="s">
        <v>7</v>
      </c>
      <c r="D14" s="14">
        <f>SUM('ÍNDICE'!B18+'ÍNDICE'!B19)</f>
        <v>0</v>
      </c>
    </row>
    <row r="15">
      <c r="B15" s="15"/>
      <c r="C15" s="18" t="s">
        <v>8</v>
      </c>
      <c r="D15" s="14">
        <f>COUNTIF('DIÁRIA Q1'!E17:E78,'DIÁRIA Q1'!E17)</f>
        <v>0</v>
      </c>
    </row>
    <row r="16">
      <c r="B16" s="12" t="s">
        <v>14</v>
      </c>
      <c r="C16" s="13" t="s">
        <v>7</v>
      </c>
      <c r="D16" s="14">
        <f>COUNTIF('DIÁRIA Q1'!E18:E79,'DIÁRIA Q1'!E18)</f>
        <v>0</v>
      </c>
    </row>
    <row r="17">
      <c r="B17" s="15"/>
      <c r="C17" s="16" t="s">
        <v>8</v>
      </c>
      <c r="D17" s="14">
        <f>COUNTIF('DIÁRIA Q1'!E18:E80,'DIÁRIA Q1'!E23)</f>
        <v>0</v>
      </c>
    </row>
    <row r="18">
      <c r="B18" s="12" t="s">
        <v>15</v>
      </c>
      <c r="C18" s="17" t="s">
        <v>7</v>
      </c>
      <c r="D18" s="14">
        <f>COUNTIF('DIÁRIA Q1'!L18:L79,'DIÁRIA Q1'!L19)</f>
        <v>0</v>
      </c>
    </row>
    <row r="19">
      <c r="B19" s="15"/>
      <c r="C19" s="18" t="s">
        <v>8</v>
      </c>
      <c r="D19" s="14">
        <f>COUNTIF('DIÁRIA Q1'!L18:L80,'DIÁRIA Q1'!L24)</f>
        <v>0</v>
      </c>
    </row>
    <row r="20">
      <c r="B20" s="12" t="s">
        <v>16</v>
      </c>
      <c r="C20" s="17" t="s">
        <v>7</v>
      </c>
      <c r="D20" s="14">
        <f>SUM('ÍNDICE'!B24+'ÍNDICE'!B25)</f>
        <v>0</v>
      </c>
    </row>
    <row r="21">
      <c r="B21" s="15"/>
      <c r="C21" s="18" t="s">
        <v>8</v>
      </c>
      <c r="D21" s="14">
        <f>COUNTIF('DIÁRIA Q1'!E23:E84,'DIÁRIA Q1'!E23)</f>
        <v>0</v>
      </c>
    </row>
    <row r="22">
      <c r="B22" s="12" t="s">
        <v>17</v>
      </c>
      <c r="C22" s="13" t="s">
        <v>7</v>
      </c>
      <c r="D22" s="14">
        <f>COUNTIF('DIÁRIA Q1'!E24:E85,'DIÁRIA Q1'!E24)</f>
        <v>0</v>
      </c>
    </row>
    <row r="23">
      <c r="B23" s="15"/>
      <c r="C23" s="16" t="s">
        <v>8</v>
      </c>
      <c r="D23" s="14">
        <f>COUNTIF('DIÁRIA Q1'!E24:E86,'DIÁRIA Q1'!E29)</f>
        <v>0</v>
      </c>
    </row>
    <row r="24">
      <c r="B24" s="12" t="s">
        <v>18</v>
      </c>
      <c r="C24" s="17" t="s">
        <v>7</v>
      </c>
      <c r="D24" s="14">
        <f>COUNTIF('DIÁRIA Q1'!L24:L85,'DIÁRIA Q1'!L25)</f>
        <v>0</v>
      </c>
    </row>
    <row r="25">
      <c r="B25" s="15"/>
      <c r="C25" s="18" t="s">
        <v>8</v>
      </c>
      <c r="D25" s="14">
        <f>COUNTIF('DIÁRIA Q1'!L24:L86,'DIÁRIA Q1'!L30)</f>
        <v>0</v>
      </c>
    </row>
    <row r="26">
      <c r="B26" s="12" t="s">
        <v>19</v>
      </c>
      <c r="C26" s="17" t="s">
        <v>7</v>
      </c>
      <c r="D26" s="14">
        <f>SUM('ÍNDICE'!B30+'ÍNDICE'!B31)</f>
        <v>0</v>
      </c>
    </row>
    <row r="27">
      <c r="B27" s="15"/>
      <c r="C27" s="18" t="s">
        <v>8</v>
      </c>
      <c r="D27" s="14">
        <f>COUNTIF('DIÁRIA Q1'!E29:E90,'DIÁRIA Q1'!E29)</f>
        <v>0</v>
      </c>
    </row>
    <row r="28">
      <c r="B28" s="19" t="s">
        <v>20</v>
      </c>
      <c r="C28" s="20"/>
      <c r="D28" s="14">
        <f>SUM(D4+D6+D8+D10+D12+D14+D16+D18+D20+D22+D24+D26)</f>
        <v>27</v>
      </c>
    </row>
    <row r="29">
      <c r="B29" s="21" t="s">
        <v>21</v>
      </c>
      <c r="C29" s="20"/>
      <c r="D29" s="14">
        <f>SUM(D27+D25+D23+D21+D19+D17+D15+D13+D11+D9+D5)</f>
        <v>6</v>
      </c>
    </row>
  </sheetData>
  <mergeCells count="15">
    <mergeCell ref="B16:B17"/>
    <mergeCell ref="B18:B19"/>
    <mergeCell ref="B20:B21"/>
    <mergeCell ref="B22:B23"/>
    <mergeCell ref="B24:B25"/>
    <mergeCell ref="B26:B27"/>
    <mergeCell ref="B28:C28"/>
    <mergeCell ref="B29:C29"/>
    <mergeCell ref="B2:D3"/>
    <mergeCell ref="B4:B5"/>
    <mergeCell ref="B6:B7"/>
    <mergeCell ref="B8:B9"/>
    <mergeCell ref="B10:B11"/>
    <mergeCell ref="B12:B13"/>
    <mergeCell ref="B14:B15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57"/>
    <col customWidth="1" min="2" max="2" width="14.71"/>
    <col customWidth="1" min="3" max="3" width="5.43"/>
    <col customWidth="1" min="4" max="4" width="43.86"/>
    <col customWidth="1" min="5" max="5" width="20.43"/>
    <col customWidth="1" min="6" max="6" width="35.0"/>
    <col customWidth="1" min="7" max="7" width="20.14"/>
    <col customWidth="1" min="8" max="8" width="3.14"/>
    <col customWidth="1" min="10" max="10" width="7.71"/>
    <col customWidth="1" min="11" max="11" width="49.29"/>
    <col customWidth="1" min="12" max="12" width="21.57"/>
    <col customWidth="1" min="13" max="14" width="37.0"/>
    <col customWidth="1" min="15" max="15" width="4.71"/>
  </cols>
  <sheetData>
    <row r="1">
      <c r="A1" s="22"/>
      <c r="B1" s="23"/>
      <c r="C1" s="24"/>
      <c r="D1" s="23"/>
      <c r="E1" s="23"/>
      <c r="F1" s="24"/>
      <c r="G1" s="24"/>
      <c r="H1" s="25"/>
      <c r="I1" s="26"/>
      <c r="J1" s="26"/>
      <c r="K1" s="26"/>
      <c r="L1" s="26"/>
      <c r="M1" s="26"/>
      <c r="N1" s="26"/>
      <c r="O1" s="25"/>
    </row>
    <row r="2">
      <c r="A2" s="22"/>
      <c r="B2" s="27" t="s">
        <v>22</v>
      </c>
      <c r="C2" s="7"/>
      <c r="D2" s="7"/>
      <c r="E2" s="7"/>
      <c r="F2" s="7"/>
      <c r="G2" s="8"/>
      <c r="H2" s="28"/>
      <c r="I2" s="29" t="s">
        <v>22</v>
      </c>
      <c r="J2" s="7"/>
      <c r="K2" s="7"/>
      <c r="L2" s="7"/>
      <c r="M2" s="7"/>
      <c r="N2" s="8"/>
      <c r="O2" s="30"/>
    </row>
    <row r="3">
      <c r="A3" s="22"/>
      <c r="B3" s="10"/>
      <c r="C3" s="10"/>
      <c r="D3" s="10"/>
      <c r="E3" s="10"/>
      <c r="F3" s="10"/>
      <c r="G3" s="11"/>
      <c r="H3" s="31"/>
      <c r="I3" s="9"/>
      <c r="J3" s="10"/>
      <c r="K3" s="10"/>
      <c r="L3" s="10"/>
      <c r="M3" s="10"/>
      <c r="N3" s="11"/>
      <c r="O3" s="30"/>
    </row>
    <row r="4">
      <c r="A4" s="22"/>
      <c r="B4" s="32" t="s">
        <v>23</v>
      </c>
      <c r="C4" s="33"/>
      <c r="D4" s="33"/>
      <c r="E4" s="20"/>
      <c r="F4" s="34">
        <v>44059.0</v>
      </c>
      <c r="G4" s="34">
        <v>44066.0</v>
      </c>
      <c r="H4" s="31"/>
      <c r="I4" s="19" t="s">
        <v>9</v>
      </c>
      <c r="J4" s="33"/>
      <c r="K4" s="33"/>
      <c r="L4" s="20"/>
      <c r="M4" s="35">
        <v>44080.0</v>
      </c>
      <c r="N4" s="35">
        <v>44086.0</v>
      </c>
      <c r="O4" s="30"/>
    </row>
    <row r="5">
      <c r="A5" s="36"/>
      <c r="B5" s="37" t="s">
        <v>24</v>
      </c>
      <c r="C5" s="38" t="s">
        <v>25</v>
      </c>
      <c r="D5" s="39" t="s">
        <v>26</v>
      </c>
      <c r="E5" s="39" t="s">
        <v>27</v>
      </c>
      <c r="F5" s="40" t="s">
        <v>28</v>
      </c>
      <c r="G5" s="38" t="s">
        <v>29</v>
      </c>
      <c r="H5" s="31"/>
      <c r="I5" s="41" t="s">
        <v>24</v>
      </c>
      <c r="J5" s="42" t="s">
        <v>25</v>
      </c>
      <c r="K5" s="42" t="s">
        <v>26</v>
      </c>
      <c r="L5" s="42" t="s">
        <v>27</v>
      </c>
      <c r="M5" s="43" t="s">
        <v>28</v>
      </c>
      <c r="N5" s="42" t="s">
        <v>29</v>
      </c>
      <c r="O5" s="30"/>
    </row>
    <row r="6">
      <c r="A6" s="44"/>
      <c r="B6" s="45">
        <v>44068.0</v>
      </c>
      <c r="C6" s="46">
        <v>1.0</v>
      </c>
      <c r="D6" s="47" t="s">
        <v>30</v>
      </c>
      <c r="E6" s="47" t="s">
        <v>31</v>
      </c>
      <c r="F6" s="47" t="s">
        <v>32</v>
      </c>
      <c r="G6" s="48" t="s">
        <v>33</v>
      </c>
      <c r="H6" s="31"/>
      <c r="I6" s="45">
        <v>44075.0</v>
      </c>
      <c r="J6" s="46">
        <v>1.0</v>
      </c>
      <c r="K6" s="49"/>
      <c r="L6" s="47" t="s">
        <v>31</v>
      </c>
      <c r="M6" s="47" t="s">
        <v>32</v>
      </c>
      <c r="N6" s="50" t="s">
        <v>33</v>
      </c>
      <c r="O6" s="51"/>
    </row>
    <row r="7">
      <c r="A7" s="44"/>
      <c r="B7" s="52"/>
      <c r="C7" s="46">
        <v>2.0</v>
      </c>
      <c r="D7" s="49" t="s">
        <v>34</v>
      </c>
      <c r="E7" s="47" t="s">
        <v>31</v>
      </c>
      <c r="F7" s="47" t="s">
        <v>35</v>
      </c>
      <c r="G7" s="48" t="s">
        <v>36</v>
      </c>
      <c r="H7" s="31"/>
      <c r="I7" s="52"/>
      <c r="J7" s="46">
        <v>2.0</v>
      </c>
      <c r="K7" s="49"/>
      <c r="L7" s="47" t="s">
        <v>31</v>
      </c>
      <c r="M7" s="47" t="s">
        <v>37</v>
      </c>
      <c r="N7" s="50" t="s">
        <v>36</v>
      </c>
      <c r="O7" s="51"/>
    </row>
    <row r="8">
      <c r="A8" s="44"/>
      <c r="B8" s="52"/>
      <c r="C8" s="46">
        <v>3.0</v>
      </c>
      <c r="D8" s="49" t="s">
        <v>38</v>
      </c>
      <c r="E8" s="47" t="s">
        <v>31</v>
      </c>
      <c r="F8" s="49" t="s">
        <v>39</v>
      </c>
      <c r="G8" s="48" t="s">
        <v>40</v>
      </c>
      <c r="H8" s="31"/>
      <c r="I8" s="52"/>
      <c r="J8" s="46">
        <v>3.0</v>
      </c>
      <c r="K8" s="49"/>
      <c r="L8" s="47" t="s">
        <v>31</v>
      </c>
      <c r="M8" s="49" t="s">
        <v>39</v>
      </c>
      <c r="N8" s="50" t="s">
        <v>40</v>
      </c>
      <c r="O8" s="51"/>
    </row>
    <row r="9">
      <c r="A9" s="44"/>
      <c r="B9" s="52"/>
      <c r="C9" s="46">
        <v>4.0</v>
      </c>
      <c r="D9" s="49" t="s">
        <v>41</v>
      </c>
      <c r="E9" s="47" t="s">
        <v>31</v>
      </c>
      <c r="F9" s="53" t="s">
        <v>35</v>
      </c>
      <c r="G9" s="48" t="s">
        <v>33</v>
      </c>
      <c r="H9" s="31"/>
      <c r="I9" s="52"/>
      <c r="J9" s="46">
        <v>4.0</v>
      </c>
      <c r="K9" s="49"/>
      <c r="L9" s="47" t="s">
        <v>31</v>
      </c>
      <c r="M9" s="53" t="s">
        <v>35</v>
      </c>
      <c r="N9" s="50" t="s">
        <v>33</v>
      </c>
      <c r="O9" s="51"/>
    </row>
    <row r="10">
      <c r="A10" s="44"/>
      <c r="B10" s="52"/>
      <c r="C10" s="46">
        <v>5.0</v>
      </c>
      <c r="D10" s="49" t="s">
        <v>42</v>
      </c>
      <c r="E10" s="47" t="s">
        <v>31</v>
      </c>
      <c r="F10" s="47" t="s">
        <v>32</v>
      </c>
      <c r="G10" s="48" t="s">
        <v>40</v>
      </c>
      <c r="H10" s="31"/>
      <c r="I10" s="52"/>
      <c r="J10" s="46">
        <v>5.0</v>
      </c>
      <c r="K10" s="49"/>
      <c r="L10" s="47" t="s">
        <v>31</v>
      </c>
      <c r="M10" s="47" t="s">
        <v>32</v>
      </c>
      <c r="N10" s="50" t="s">
        <v>40</v>
      </c>
      <c r="O10" s="51"/>
    </row>
    <row r="11">
      <c r="A11" s="44"/>
      <c r="B11" s="52"/>
      <c r="C11" s="46">
        <v>6.0</v>
      </c>
      <c r="D11" s="49" t="s">
        <v>43</v>
      </c>
      <c r="E11" s="47" t="s">
        <v>44</v>
      </c>
      <c r="F11" s="47" t="s">
        <v>37</v>
      </c>
      <c r="G11" s="48" t="s">
        <v>36</v>
      </c>
      <c r="H11" s="31"/>
      <c r="I11" s="52"/>
      <c r="J11" s="46">
        <v>6.0</v>
      </c>
      <c r="K11" s="49"/>
      <c r="L11" s="47" t="s">
        <v>44</v>
      </c>
      <c r="M11" s="47" t="s">
        <v>37</v>
      </c>
      <c r="N11" s="50" t="s">
        <v>36</v>
      </c>
      <c r="O11" s="51"/>
    </row>
    <row r="12">
      <c r="A12" s="44"/>
      <c r="B12" s="52"/>
      <c r="C12" s="46">
        <v>7.0</v>
      </c>
      <c r="D12" s="49" t="s">
        <v>45</v>
      </c>
      <c r="E12" s="47" t="s">
        <v>44</v>
      </c>
      <c r="F12" s="47" t="s">
        <v>37</v>
      </c>
      <c r="G12" s="54" t="s">
        <v>40</v>
      </c>
      <c r="H12" s="31"/>
      <c r="I12" s="52"/>
      <c r="J12" s="46">
        <v>7.0</v>
      </c>
      <c r="K12" s="49"/>
      <c r="L12" s="47" t="s">
        <v>44</v>
      </c>
      <c r="M12" s="47" t="s">
        <v>37</v>
      </c>
      <c r="N12" s="55" t="s">
        <v>40</v>
      </c>
      <c r="O12" s="51"/>
    </row>
    <row r="13">
      <c r="A13" s="44"/>
      <c r="B13" s="11"/>
      <c r="C13" s="56">
        <v>8.0</v>
      </c>
      <c r="D13" s="57" t="s">
        <v>46</v>
      </c>
      <c r="E13" s="57" t="s">
        <v>44</v>
      </c>
      <c r="F13" s="57" t="s">
        <v>39</v>
      </c>
      <c r="G13" s="58" t="s">
        <v>40</v>
      </c>
      <c r="H13" s="31"/>
      <c r="I13" s="11"/>
      <c r="J13" s="56">
        <v>8.0</v>
      </c>
      <c r="K13" s="57"/>
      <c r="L13" s="57" t="s">
        <v>31</v>
      </c>
      <c r="M13" s="57" t="s">
        <v>39</v>
      </c>
      <c r="N13" s="59" t="s">
        <v>40</v>
      </c>
      <c r="O13" s="51"/>
    </row>
    <row r="14" ht="8.25" customHeight="1">
      <c r="A14" s="44"/>
      <c r="B14" s="60"/>
      <c r="C14" s="61"/>
      <c r="D14" s="61"/>
      <c r="E14" s="61"/>
      <c r="F14" s="61"/>
      <c r="G14" s="62"/>
      <c r="H14" s="31"/>
      <c r="I14" s="63"/>
      <c r="J14" s="64"/>
      <c r="K14" s="64"/>
      <c r="L14" s="64"/>
      <c r="M14" s="64"/>
      <c r="N14" s="65"/>
      <c r="O14" s="51"/>
    </row>
    <row r="15">
      <c r="A15" s="66"/>
      <c r="B15" s="45">
        <v>44076.0</v>
      </c>
      <c r="C15" s="46">
        <v>1.0</v>
      </c>
      <c r="D15" s="67"/>
      <c r="E15" s="67"/>
      <c r="F15" s="67"/>
      <c r="G15" s="68"/>
      <c r="H15" s="31"/>
      <c r="I15" s="45">
        <v>44075.0</v>
      </c>
      <c r="J15" s="46">
        <v>1.0</v>
      </c>
      <c r="K15" s="67"/>
      <c r="L15" s="67"/>
      <c r="M15" s="67"/>
      <c r="N15" s="69"/>
      <c r="O15" s="51"/>
    </row>
    <row r="16">
      <c r="A16" s="66"/>
      <c r="B16" s="52"/>
      <c r="C16" s="46">
        <v>2.0</v>
      </c>
      <c r="D16" s="49"/>
      <c r="E16" s="49"/>
      <c r="F16" s="49"/>
      <c r="G16" s="70"/>
      <c r="H16" s="31"/>
      <c r="I16" s="52"/>
      <c r="J16" s="46">
        <v>2.0</v>
      </c>
      <c r="K16" s="49"/>
      <c r="L16" s="49"/>
      <c r="M16" s="49"/>
      <c r="N16" s="71"/>
      <c r="O16" s="51"/>
    </row>
    <row r="17">
      <c r="A17" s="66"/>
      <c r="B17" s="52"/>
      <c r="C17" s="46">
        <v>3.0</v>
      </c>
      <c r="D17" s="47" t="s">
        <v>47</v>
      </c>
      <c r="E17" s="49"/>
      <c r="F17" s="72"/>
      <c r="G17" s="70"/>
      <c r="H17" s="31"/>
      <c r="I17" s="52"/>
      <c r="J17" s="46">
        <v>3.0</v>
      </c>
      <c r="K17" s="49"/>
      <c r="L17" s="49"/>
      <c r="M17" s="72"/>
      <c r="N17" s="71"/>
      <c r="O17" s="51"/>
    </row>
    <row r="18">
      <c r="A18" s="66"/>
      <c r="B18" s="52"/>
      <c r="C18" s="46">
        <v>4.0</v>
      </c>
      <c r="D18" s="49"/>
      <c r="E18" s="47"/>
      <c r="F18" s="49"/>
      <c r="G18" s="70"/>
      <c r="H18" s="31"/>
      <c r="I18" s="52"/>
      <c r="J18" s="46">
        <v>4.0</v>
      </c>
      <c r="K18" s="49"/>
      <c r="L18" s="47"/>
      <c r="M18" s="49"/>
      <c r="N18" s="71"/>
      <c r="O18" s="51"/>
    </row>
    <row r="19">
      <c r="A19" s="66"/>
      <c r="B19" s="52"/>
      <c r="C19" s="46">
        <v>5.0</v>
      </c>
      <c r="D19" s="49"/>
      <c r="E19" s="49"/>
      <c r="F19" s="49"/>
      <c r="G19" s="70"/>
      <c r="H19" s="31"/>
      <c r="I19" s="52"/>
      <c r="J19" s="46">
        <v>5.0</v>
      </c>
      <c r="K19" s="49"/>
      <c r="L19" s="49"/>
      <c r="M19" s="49"/>
      <c r="N19" s="71"/>
      <c r="O19" s="51"/>
    </row>
    <row r="20">
      <c r="A20" s="66"/>
      <c r="B20" s="52"/>
      <c r="C20" s="46">
        <v>6.0</v>
      </c>
      <c r="D20" s="47"/>
      <c r="E20" s="49"/>
      <c r="F20" s="49"/>
      <c r="G20" s="70"/>
      <c r="H20" s="31"/>
      <c r="I20" s="52"/>
      <c r="J20" s="46">
        <v>6.0</v>
      </c>
      <c r="K20" s="47"/>
      <c r="L20" s="49"/>
      <c r="M20" s="49"/>
      <c r="N20" s="71"/>
      <c r="O20" s="51"/>
    </row>
    <row r="21">
      <c r="A21" s="66"/>
      <c r="B21" s="52"/>
      <c r="C21" s="46">
        <v>7.0</v>
      </c>
      <c r="D21" s="47"/>
      <c r="E21" s="49"/>
      <c r="F21" s="49"/>
      <c r="G21" s="70"/>
      <c r="H21" s="31"/>
      <c r="I21" s="52"/>
      <c r="J21" s="46">
        <v>7.0</v>
      </c>
      <c r="K21" s="47"/>
      <c r="L21" s="49"/>
      <c r="M21" s="49"/>
      <c r="N21" s="71"/>
      <c r="O21" s="51"/>
    </row>
    <row r="22">
      <c r="A22" s="66"/>
      <c r="B22" s="11"/>
      <c r="C22" s="46">
        <v>8.0</v>
      </c>
      <c r="D22" s="49"/>
      <c r="E22" s="49"/>
      <c r="F22" s="49"/>
      <c r="G22" s="70"/>
      <c r="H22" s="31"/>
      <c r="I22" s="11"/>
      <c r="J22" s="46">
        <v>8.0</v>
      </c>
      <c r="K22" s="49"/>
      <c r="L22" s="49"/>
      <c r="M22" s="49"/>
      <c r="N22" s="71"/>
      <c r="O22" s="51"/>
    </row>
    <row r="23" ht="8.25" customHeight="1">
      <c r="A23" s="44"/>
      <c r="B23" s="60"/>
      <c r="C23" s="61"/>
      <c r="D23" s="61"/>
      <c r="E23" s="61"/>
      <c r="F23" s="61"/>
      <c r="G23" s="62"/>
      <c r="H23" s="73"/>
      <c r="I23" s="63"/>
      <c r="J23" s="74"/>
      <c r="K23" s="74"/>
      <c r="L23" s="74"/>
      <c r="M23" s="74"/>
      <c r="N23" s="75"/>
      <c r="O23" s="44"/>
    </row>
    <row r="24">
      <c r="A24" s="66"/>
      <c r="B24" s="45">
        <v>44084.0</v>
      </c>
      <c r="C24" s="46">
        <v>1.0</v>
      </c>
      <c r="D24" s="49"/>
      <c r="E24" s="49"/>
      <c r="F24" s="49"/>
      <c r="G24" s="70"/>
      <c r="H24" s="31"/>
      <c r="I24" s="45">
        <v>44075.0</v>
      </c>
      <c r="J24" s="46">
        <v>1.0</v>
      </c>
      <c r="K24" s="49"/>
      <c r="L24" s="49"/>
      <c r="M24" s="49"/>
      <c r="N24" s="71"/>
      <c r="O24" s="51"/>
    </row>
    <row r="25">
      <c r="A25" s="66"/>
      <c r="B25" s="52"/>
      <c r="C25" s="46">
        <v>2.0</v>
      </c>
      <c r="D25" s="49"/>
      <c r="E25" s="49"/>
      <c r="F25" s="49"/>
      <c r="G25" s="70"/>
      <c r="H25" s="31"/>
      <c r="I25" s="52"/>
      <c r="J25" s="46">
        <v>2.0</v>
      </c>
      <c r="K25" s="49"/>
      <c r="L25" s="49"/>
      <c r="M25" s="49"/>
      <c r="N25" s="71"/>
      <c r="O25" s="51"/>
    </row>
    <row r="26">
      <c r="A26" s="66"/>
      <c r="B26" s="52"/>
      <c r="C26" s="46">
        <v>3.0</v>
      </c>
      <c r="D26" s="47" t="s">
        <v>48</v>
      </c>
      <c r="E26" s="47" t="s">
        <v>31</v>
      </c>
      <c r="F26" s="47" t="s">
        <v>32</v>
      </c>
      <c r="G26" s="48" t="s">
        <v>33</v>
      </c>
      <c r="H26" s="31"/>
      <c r="I26" s="52"/>
      <c r="J26" s="46">
        <v>3.0</v>
      </c>
      <c r="K26" s="49"/>
      <c r="L26" s="49"/>
      <c r="M26" s="49"/>
      <c r="N26" s="71"/>
      <c r="O26" s="51"/>
    </row>
    <row r="27">
      <c r="A27" s="66"/>
      <c r="B27" s="52"/>
      <c r="C27" s="46">
        <v>4.0</v>
      </c>
      <c r="D27" s="49"/>
      <c r="E27" s="49"/>
      <c r="F27" s="49"/>
      <c r="G27" s="70"/>
      <c r="H27" s="31"/>
      <c r="I27" s="52"/>
      <c r="J27" s="46">
        <v>4.0</v>
      </c>
      <c r="K27" s="49"/>
      <c r="L27" s="49"/>
      <c r="M27" s="49"/>
      <c r="N27" s="71"/>
      <c r="O27" s="51"/>
    </row>
    <row r="28">
      <c r="A28" s="66"/>
      <c r="B28" s="52"/>
      <c r="C28" s="46">
        <v>5.0</v>
      </c>
      <c r="D28" s="49"/>
      <c r="E28" s="49"/>
      <c r="F28" s="49"/>
      <c r="G28" s="70"/>
      <c r="H28" s="31"/>
      <c r="I28" s="52"/>
      <c r="J28" s="46">
        <v>5.0</v>
      </c>
      <c r="K28" s="49"/>
      <c r="L28" s="49"/>
      <c r="M28" s="49"/>
      <c r="N28" s="71"/>
      <c r="O28" s="51"/>
    </row>
    <row r="29">
      <c r="A29" s="66"/>
      <c r="B29" s="52"/>
      <c r="C29" s="46">
        <v>6.0</v>
      </c>
      <c r="D29" s="49"/>
      <c r="E29" s="49"/>
      <c r="F29" s="49"/>
      <c r="G29" s="70"/>
      <c r="H29" s="31"/>
      <c r="I29" s="52"/>
      <c r="J29" s="46">
        <v>6.0</v>
      </c>
      <c r="K29" s="49"/>
      <c r="L29" s="49"/>
      <c r="M29" s="49"/>
      <c r="N29" s="71"/>
      <c r="O29" s="51"/>
    </row>
    <row r="30">
      <c r="A30" s="66"/>
      <c r="B30" s="52"/>
      <c r="C30" s="46">
        <v>7.0</v>
      </c>
      <c r="D30" s="49"/>
      <c r="E30" s="49"/>
      <c r="F30" s="49"/>
      <c r="G30" s="70"/>
      <c r="H30" s="31"/>
      <c r="I30" s="52"/>
      <c r="J30" s="46">
        <v>7.0</v>
      </c>
      <c r="K30" s="49"/>
      <c r="L30" s="49"/>
      <c r="M30" s="49"/>
      <c r="N30" s="71"/>
      <c r="O30" s="51"/>
    </row>
    <row r="31">
      <c r="A31" s="66"/>
      <c r="B31" s="11"/>
      <c r="C31" s="46">
        <v>8.0</v>
      </c>
      <c r="D31" s="49"/>
      <c r="E31" s="49"/>
      <c r="F31" s="49"/>
      <c r="G31" s="70"/>
      <c r="H31" s="31"/>
      <c r="I31" s="11"/>
      <c r="J31" s="46">
        <v>8.0</v>
      </c>
      <c r="K31" s="49"/>
      <c r="L31" s="49"/>
      <c r="M31" s="49"/>
      <c r="N31" s="71"/>
      <c r="O31" s="51"/>
    </row>
    <row r="32" ht="10.5" customHeight="1">
      <c r="A32" s="44"/>
      <c r="B32" s="63"/>
      <c r="C32" s="74"/>
      <c r="D32" s="74"/>
      <c r="E32" s="74"/>
      <c r="F32" s="74"/>
      <c r="G32" s="75"/>
      <c r="H32" s="73"/>
      <c r="I32" s="63"/>
      <c r="J32" s="74"/>
      <c r="K32" s="74"/>
      <c r="L32" s="74"/>
      <c r="M32" s="74"/>
      <c r="N32" s="75"/>
      <c r="O32" s="44"/>
    </row>
    <row r="33">
      <c r="A33" s="66"/>
      <c r="B33" s="45">
        <v>27.0</v>
      </c>
      <c r="C33" s="46">
        <v>1.0</v>
      </c>
      <c r="D33" s="49"/>
      <c r="E33" s="49"/>
      <c r="F33" s="49"/>
      <c r="G33" s="70"/>
      <c r="H33" s="31"/>
      <c r="I33" s="76">
        <v>4.0</v>
      </c>
      <c r="J33" s="46">
        <v>1.0</v>
      </c>
      <c r="K33" s="49"/>
      <c r="L33" s="49"/>
      <c r="M33" s="49"/>
      <c r="N33" s="71"/>
      <c r="O33" s="51"/>
    </row>
    <row r="34">
      <c r="A34" s="66"/>
      <c r="B34" s="52"/>
      <c r="C34" s="46">
        <v>2.0</v>
      </c>
      <c r="D34" s="49"/>
      <c r="E34" s="49"/>
      <c r="F34" s="49"/>
      <c r="G34" s="70"/>
      <c r="H34" s="31"/>
      <c r="I34" s="77"/>
      <c r="J34" s="46">
        <v>2.0</v>
      </c>
      <c r="K34" s="49"/>
      <c r="L34" s="49"/>
      <c r="M34" s="49"/>
      <c r="N34" s="71"/>
      <c r="O34" s="51"/>
    </row>
    <row r="35">
      <c r="A35" s="66"/>
      <c r="B35" s="52"/>
      <c r="C35" s="46">
        <v>3.0</v>
      </c>
      <c r="D35" s="49"/>
      <c r="E35" s="49"/>
      <c r="F35" s="49"/>
      <c r="G35" s="70"/>
      <c r="H35" s="31"/>
      <c r="I35" s="77"/>
      <c r="J35" s="46">
        <v>3.0</v>
      </c>
      <c r="K35" s="49"/>
      <c r="L35" s="49"/>
      <c r="M35" s="49"/>
      <c r="N35" s="71"/>
      <c r="O35" s="51"/>
    </row>
    <row r="36">
      <c r="A36" s="66"/>
      <c r="B36" s="52"/>
      <c r="C36" s="46">
        <v>4.0</v>
      </c>
      <c r="D36" s="49"/>
      <c r="E36" s="49"/>
      <c r="F36" s="49"/>
      <c r="G36" s="70"/>
      <c r="H36" s="31"/>
      <c r="I36" s="77"/>
      <c r="J36" s="46">
        <v>4.0</v>
      </c>
      <c r="K36" s="49"/>
      <c r="L36" s="49"/>
      <c r="M36" s="49"/>
      <c r="N36" s="71"/>
      <c r="O36" s="51"/>
    </row>
    <row r="37">
      <c r="A37" s="66"/>
      <c r="B37" s="52"/>
      <c r="C37" s="46">
        <v>5.0</v>
      </c>
      <c r="D37" s="49"/>
      <c r="E37" s="49"/>
      <c r="F37" s="49"/>
      <c r="G37" s="70"/>
      <c r="H37" s="31"/>
      <c r="I37" s="77"/>
      <c r="J37" s="46">
        <v>5.0</v>
      </c>
      <c r="K37" s="49"/>
      <c r="L37" s="49"/>
      <c r="M37" s="49"/>
      <c r="N37" s="71"/>
      <c r="O37" s="51"/>
    </row>
    <row r="38">
      <c r="A38" s="66"/>
      <c r="B38" s="52"/>
      <c r="C38" s="46">
        <v>6.0</v>
      </c>
      <c r="D38" s="49"/>
      <c r="E38" s="49"/>
      <c r="F38" s="49"/>
      <c r="G38" s="70"/>
      <c r="H38" s="31"/>
      <c r="I38" s="77"/>
      <c r="J38" s="46">
        <v>6.0</v>
      </c>
      <c r="K38" s="49"/>
      <c r="L38" s="49"/>
      <c r="M38" s="49"/>
      <c r="N38" s="71"/>
      <c r="O38" s="51"/>
    </row>
    <row r="39">
      <c r="A39" s="66"/>
      <c r="B39" s="52"/>
      <c r="C39" s="46">
        <v>7.0</v>
      </c>
      <c r="D39" s="49"/>
      <c r="E39" s="49"/>
      <c r="F39" s="49"/>
      <c r="G39" s="70"/>
      <c r="H39" s="31"/>
      <c r="I39" s="77"/>
      <c r="J39" s="46">
        <v>7.0</v>
      </c>
      <c r="K39" s="49"/>
      <c r="L39" s="49"/>
      <c r="M39" s="49"/>
      <c r="N39" s="71"/>
      <c r="O39" s="51"/>
    </row>
    <row r="40">
      <c r="A40" s="66"/>
      <c r="B40" s="11"/>
      <c r="C40" s="46">
        <v>8.0</v>
      </c>
      <c r="D40" s="49"/>
      <c r="E40" s="49"/>
      <c r="F40" s="49"/>
      <c r="G40" s="70"/>
      <c r="H40" s="31"/>
      <c r="I40" s="15"/>
      <c r="J40" s="46">
        <v>8.0</v>
      </c>
      <c r="K40" s="49"/>
      <c r="L40" s="49"/>
      <c r="M40" s="49"/>
      <c r="N40" s="71"/>
      <c r="O40" s="51"/>
    </row>
    <row r="41" ht="10.5" customHeight="1">
      <c r="A41" s="44"/>
      <c r="B41" s="63"/>
      <c r="C41" s="74"/>
      <c r="D41" s="74"/>
      <c r="E41" s="74"/>
      <c r="F41" s="74"/>
      <c r="G41" s="75"/>
      <c r="H41" s="73"/>
      <c r="I41" s="63"/>
      <c r="J41" s="74"/>
      <c r="K41" s="74"/>
      <c r="L41" s="74"/>
      <c r="M41" s="74"/>
      <c r="N41" s="75"/>
      <c r="O41" s="44"/>
    </row>
    <row r="42">
      <c r="A42" s="66"/>
      <c r="B42" s="45">
        <v>5.0</v>
      </c>
      <c r="C42" s="46">
        <v>1.0</v>
      </c>
      <c r="D42" s="49"/>
      <c r="E42" s="49"/>
      <c r="F42" s="49"/>
      <c r="G42" s="70"/>
      <c r="H42" s="31"/>
      <c r="I42" s="76">
        <v>5.0</v>
      </c>
      <c r="J42" s="46">
        <v>1.0</v>
      </c>
      <c r="K42" s="49"/>
      <c r="L42" s="49"/>
      <c r="M42" s="49"/>
      <c r="N42" s="71"/>
      <c r="O42" s="51"/>
    </row>
    <row r="43">
      <c r="A43" s="66"/>
      <c r="B43" s="52"/>
      <c r="C43" s="46">
        <v>2.0</v>
      </c>
      <c r="D43" s="49"/>
      <c r="E43" s="49"/>
      <c r="F43" s="49"/>
      <c r="G43" s="70"/>
      <c r="H43" s="31"/>
      <c r="I43" s="77"/>
      <c r="J43" s="46">
        <v>2.0</v>
      </c>
      <c r="K43" s="49"/>
      <c r="L43" s="49"/>
      <c r="M43" s="49"/>
      <c r="N43" s="71"/>
      <c r="O43" s="51"/>
    </row>
    <row r="44">
      <c r="A44" s="66"/>
      <c r="B44" s="52"/>
      <c r="C44" s="46">
        <v>3.0</v>
      </c>
      <c r="D44" s="49"/>
      <c r="E44" s="49"/>
      <c r="F44" s="49"/>
      <c r="G44" s="70"/>
      <c r="H44" s="31"/>
      <c r="I44" s="77"/>
      <c r="J44" s="46">
        <v>3.0</v>
      </c>
      <c r="K44" s="49"/>
      <c r="L44" s="49"/>
      <c r="M44" s="49"/>
      <c r="N44" s="71"/>
      <c r="O44" s="51"/>
    </row>
    <row r="45">
      <c r="A45" s="66"/>
      <c r="B45" s="52"/>
      <c r="C45" s="46">
        <v>4.0</v>
      </c>
      <c r="D45" s="49"/>
      <c r="E45" s="49"/>
      <c r="F45" s="49"/>
      <c r="G45" s="70"/>
      <c r="H45" s="31"/>
      <c r="I45" s="77"/>
      <c r="J45" s="46">
        <v>4.0</v>
      </c>
      <c r="K45" s="49"/>
      <c r="L45" s="49"/>
      <c r="M45" s="49"/>
      <c r="N45" s="71"/>
      <c r="O45" s="51"/>
    </row>
    <row r="46">
      <c r="A46" s="66"/>
      <c r="B46" s="52"/>
      <c r="C46" s="46">
        <v>5.0</v>
      </c>
      <c r="D46" s="49"/>
      <c r="E46" s="49"/>
      <c r="F46" s="49"/>
      <c r="G46" s="70"/>
      <c r="H46" s="31"/>
      <c r="I46" s="77"/>
      <c r="J46" s="46">
        <v>5.0</v>
      </c>
      <c r="K46" s="49"/>
      <c r="L46" s="49"/>
      <c r="M46" s="49"/>
      <c r="N46" s="71"/>
      <c r="O46" s="51"/>
    </row>
    <row r="47">
      <c r="A47" s="66"/>
      <c r="B47" s="52"/>
      <c r="C47" s="46">
        <v>6.0</v>
      </c>
      <c r="D47" s="49"/>
      <c r="E47" s="49"/>
      <c r="F47" s="49"/>
      <c r="G47" s="70"/>
      <c r="H47" s="31"/>
      <c r="I47" s="77"/>
      <c r="J47" s="46">
        <v>6.0</v>
      </c>
      <c r="K47" s="49"/>
      <c r="L47" s="49"/>
      <c r="M47" s="49"/>
      <c r="N47" s="71"/>
      <c r="O47" s="51"/>
    </row>
    <row r="48">
      <c r="A48" s="66"/>
      <c r="B48" s="52"/>
      <c r="C48" s="46">
        <v>7.0</v>
      </c>
      <c r="D48" s="49"/>
      <c r="E48" s="49"/>
      <c r="F48" s="49"/>
      <c r="G48" s="70"/>
      <c r="H48" s="31"/>
      <c r="I48" s="77"/>
      <c r="J48" s="46">
        <v>7.0</v>
      </c>
      <c r="K48" s="49"/>
      <c r="L48" s="49"/>
      <c r="M48" s="49"/>
      <c r="N48" s="71"/>
      <c r="O48" s="51"/>
    </row>
    <row r="49">
      <c r="A49" s="66"/>
      <c r="B49" s="11"/>
      <c r="C49" s="46">
        <v>8.0</v>
      </c>
      <c r="D49" s="49"/>
      <c r="E49" s="49"/>
      <c r="F49" s="49"/>
      <c r="G49" s="70"/>
      <c r="H49" s="31"/>
      <c r="I49" s="15"/>
      <c r="J49" s="46">
        <v>8.0</v>
      </c>
      <c r="K49" s="49"/>
      <c r="L49" s="49"/>
      <c r="M49" s="49"/>
      <c r="N49" s="71"/>
      <c r="O49" s="51"/>
    </row>
    <row r="50" ht="9.0" customHeight="1">
      <c r="A50" s="44"/>
      <c r="B50" s="63"/>
      <c r="C50" s="74"/>
      <c r="D50" s="74"/>
      <c r="E50" s="74"/>
      <c r="F50" s="74"/>
      <c r="G50" s="75"/>
      <c r="H50" s="73"/>
      <c r="I50" s="63"/>
      <c r="J50" s="74"/>
      <c r="K50" s="74"/>
      <c r="L50" s="74"/>
      <c r="M50" s="74"/>
      <c r="N50" s="75"/>
      <c r="O50" s="44"/>
    </row>
    <row r="51">
      <c r="A51" s="66"/>
      <c r="B51" s="45">
        <v>6.0</v>
      </c>
      <c r="C51" s="46">
        <v>1.0</v>
      </c>
      <c r="D51" s="49"/>
      <c r="E51" s="49"/>
      <c r="F51" s="49"/>
      <c r="G51" s="70"/>
      <c r="H51" s="31"/>
      <c r="I51" s="76">
        <v>6.0</v>
      </c>
      <c r="J51" s="46">
        <v>1.0</v>
      </c>
      <c r="K51" s="49"/>
      <c r="L51" s="49"/>
      <c r="M51" s="49"/>
      <c r="N51" s="71"/>
      <c r="O51" s="51"/>
    </row>
    <row r="52">
      <c r="A52" s="66"/>
      <c r="B52" s="52"/>
      <c r="C52" s="46">
        <v>2.0</v>
      </c>
      <c r="D52" s="49"/>
      <c r="E52" s="49"/>
      <c r="F52" s="49"/>
      <c r="G52" s="70"/>
      <c r="H52" s="31"/>
      <c r="I52" s="77"/>
      <c r="J52" s="46">
        <v>2.0</v>
      </c>
      <c r="K52" s="49"/>
      <c r="L52" s="49"/>
      <c r="M52" s="49"/>
      <c r="N52" s="71"/>
      <c r="O52" s="51"/>
    </row>
    <row r="53">
      <c r="A53" s="66"/>
      <c r="B53" s="52"/>
      <c r="C53" s="46">
        <v>3.0</v>
      </c>
      <c r="D53" s="49"/>
      <c r="E53" s="49"/>
      <c r="F53" s="49"/>
      <c r="G53" s="70"/>
      <c r="H53" s="31"/>
      <c r="I53" s="77"/>
      <c r="J53" s="46">
        <v>3.0</v>
      </c>
      <c r="K53" s="49"/>
      <c r="L53" s="49"/>
      <c r="M53" s="49"/>
      <c r="N53" s="71"/>
      <c r="O53" s="51"/>
    </row>
    <row r="54">
      <c r="A54" s="66"/>
      <c r="B54" s="52"/>
      <c r="C54" s="46">
        <v>4.0</v>
      </c>
      <c r="D54" s="49"/>
      <c r="E54" s="49"/>
      <c r="F54" s="49"/>
      <c r="G54" s="70"/>
      <c r="H54" s="31"/>
      <c r="I54" s="77"/>
      <c r="J54" s="46">
        <v>4.0</v>
      </c>
      <c r="K54" s="49"/>
      <c r="L54" s="49"/>
      <c r="M54" s="49"/>
      <c r="N54" s="71"/>
      <c r="O54" s="51"/>
    </row>
    <row r="55">
      <c r="A55" s="66"/>
      <c r="B55" s="52"/>
      <c r="C55" s="46">
        <v>5.0</v>
      </c>
      <c r="D55" s="49"/>
      <c r="E55" s="49"/>
      <c r="F55" s="49"/>
      <c r="G55" s="70"/>
      <c r="H55" s="31"/>
      <c r="I55" s="77"/>
      <c r="J55" s="46">
        <v>5.0</v>
      </c>
      <c r="K55" s="49"/>
      <c r="L55" s="49"/>
      <c r="M55" s="49"/>
      <c r="N55" s="71"/>
      <c r="O55" s="51"/>
    </row>
    <row r="56">
      <c r="A56" s="66"/>
      <c r="B56" s="52"/>
      <c r="C56" s="46">
        <v>6.0</v>
      </c>
      <c r="D56" s="49"/>
      <c r="E56" s="49"/>
      <c r="F56" s="49"/>
      <c r="G56" s="70"/>
      <c r="H56" s="31"/>
      <c r="I56" s="77"/>
      <c r="J56" s="46">
        <v>6.0</v>
      </c>
      <c r="K56" s="49"/>
      <c r="L56" s="49"/>
      <c r="M56" s="49"/>
      <c r="N56" s="71"/>
      <c r="O56" s="51"/>
    </row>
    <row r="57">
      <c r="A57" s="66"/>
      <c r="B57" s="52"/>
      <c r="C57" s="46">
        <v>7.0</v>
      </c>
      <c r="D57" s="49"/>
      <c r="E57" s="49"/>
      <c r="F57" s="49"/>
      <c r="G57" s="70"/>
      <c r="H57" s="31"/>
      <c r="I57" s="77"/>
      <c r="J57" s="46">
        <v>7.0</v>
      </c>
      <c r="K57" s="49"/>
      <c r="L57" s="49"/>
      <c r="M57" s="49"/>
      <c r="N57" s="71"/>
      <c r="O57" s="51"/>
    </row>
    <row r="58" ht="19.5" customHeight="1">
      <c r="A58" s="66"/>
      <c r="B58" s="11"/>
      <c r="C58" s="46">
        <v>8.0</v>
      </c>
      <c r="D58" s="49"/>
      <c r="E58" s="49"/>
      <c r="F58" s="49"/>
      <c r="G58" s="70"/>
      <c r="H58" s="31"/>
      <c r="I58" s="15"/>
      <c r="J58" s="46">
        <v>8.0</v>
      </c>
      <c r="K58" s="49"/>
      <c r="L58" s="49"/>
      <c r="M58" s="49"/>
      <c r="N58" s="71"/>
      <c r="O58" s="51"/>
    </row>
    <row r="59" ht="7.5" customHeight="1">
      <c r="A59" s="44"/>
      <c r="B59" s="63"/>
      <c r="C59" s="74"/>
      <c r="D59" s="74"/>
      <c r="E59" s="74"/>
      <c r="F59" s="74"/>
      <c r="G59" s="75"/>
      <c r="H59" s="73"/>
      <c r="I59" s="63"/>
      <c r="J59" s="74"/>
      <c r="K59" s="74"/>
      <c r="L59" s="74"/>
      <c r="M59" s="74"/>
      <c r="N59" s="75"/>
      <c r="O59" s="44"/>
    </row>
    <row r="60">
      <c r="A60" s="66"/>
      <c r="B60" s="45">
        <v>7.0</v>
      </c>
      <c r="C60" s="46">
        <v>1.0</v>
      </c>
      <c r="D60" s="49"/>
      <c r="E60" s="49"/>
      <c r="F60" s="49"/>
      <c r="G60" s="70"/>
      <c r="H60" s="31"/>
      <c r="I60" s="76">
        <v>7.0</v>
      </c>
      <c r="J60" s="46">
        <v>1.0</v>
      </c>
      <c r="K60" s="49"/>
      <c r="L60" s="49"/>
      <c r="M60" s="49"/>
      <c r="N60" s="71"/>
      <c r="O60" s="51"/>
    </row>
    <row r="61">
      <c r="A61" s="66"/>
      <c r="B61" s="52"/>
      <c r="C61" s="46">
        <v>2.0</v>
      </c>
      <c r="D61" s="49"/>
      <c r="E61" s="49"/>
      <c r="F61" s="49"/>
      <c r="G61" s="70"/>
      <c r="H61" s="31"/>
      <c r="I61" s="77"/>
      <c r="J61" s="46">
        <v>2.0</v>
      </c>
      <c r="K61" s="49"/>
      <c r="L61" s="49"/>
      <c r="M61" s="49"/>
      <c r="N61" s="71"/>
      <c r="O61" s="51"/>
    </row>
    <row r="62">
      <c r="A62" s="66"/>
      <c r="B62" s="52"/>
      <c r="C62" s="46">
        <v>3.0</v>
      </c>
      <c r="D62" s="49"/>
      <c r="E62" s="49"/>
      <c r="F62" s="49"/>
      <c r="G62" s="70"/>
      <c r="H62" s="31"/>
      <c r="I62" s="77"/>
      <c r="J62" s="46">
        <v>3.0</v>
      </c>
      <c r="K62" s="49"/>
      <c r="L62" s="49"/>
      <c r="M62" s="49"/>
      <c r="N62" s="71"/>
      <c r="O62" s="51"/>
    </row>
    <row r="63">
      <c r="A63" s="66"/>
      <c r="B63" s="52"/>
      <c r="C63" s="46">
        <v>4.0</v>
      </c>
      <c r="D63" s="49"/>
      <c r="E63" s="49"/>
      <c r="F63" s="49"/>
      <c r="G63" s="70"/>
      <c r="H63" s="31"/>
      <c r="I63" s="77"/>
      <c r="J63" s="46">
        <v>4.0</v>
      </c>
      <c r="K63" s="49"/>
      <c r="L63" s="49"/>
      <c r="M63" s="49"/>
      <c r="N63" s="71"/>
      <c r="O63" s="51"/>
    </row>
    <row r="64">
      <c r="A64" s="66"/>
      <c r="B64" s="52"/>
      <c r="C64" s="46">
        <v>5.0</v>
      </c>
      <c r="D64" s="47"/>
      <c r="E64" s="49"/>
      <c r="F64" s="49"/>
      <c r="G64" s="70"/>
      <c r="H64" s="31"/>
      <c r="I64" s="77"/>
      <c r="J64" s="46">
        <v>5.0</v>
      </c>
      <c r="K64" s="49"/>
      <c r="L64" s="49"/>
      <c r="M64" s="49"/>
      <c r="N64" s="71"/>
      <c r="O64" s="51"/>
    </row>
    <row r="65">
      <c r="A65" s="66"/>
      <c r="B65" s="52"/>
      <c r="C65" s="46">
        <v>6.0</v>
      </c>
      <c r="D65" s="49"/>
      <c r="E65" s="49"/>
      <c r="F65" s="49"/>
      <c r="G65" s="70"/>
      <c r="H65" s="31"/>
      <c r="I65" s="77"/>
      <c r="J65" s="46">
        <v>6.0</v>
      </c>
      <c r="K65" s="49"/>
      <c r="L65" s="49"/>
      <c r="M65" s="49"/>
      <c r="N65" s="71"/>
      <c r="O65" s="51"/>
    </row>
    <row r="66">
      <c r="A66" s="66"/>
      <c r="B66" s="52"/>
      <c r="C66" s="46">
        <v>7.0</v>
      </c>
      <c r="D66" s="49"/>
      <c r="E66" s="49"/>
      <c r="F66" s="49"/>
      <c r="G66" s="70"/>
      <c r="H66" s="31"/>
      <c r="I66" s="77"/>
      <c r="J66" s="46">
        <v>7.0</v>
      </c>
      <c r="K66" s="49"/>
      <c r="L66" s="49"/>
      <c r="M66" s="49"/>
      <c r="N66" s="71"/>
      <c r="O66" s="51"/>
    </row>
    <row r="67">
      <c r="A67" s="66"/>
      <c r="B67" s="11"/>
      <c r="C67" s="46">
        <v>8.0</v>
      </c>
      <c r="D67" s="49"/>
      <c r="E67" s="49"/>
      <c r="F67" s="49"/>
      <c r="G67" s="70"/>
      <c r="H67" s="31"/>
      <c r="I67" s="77"/>
      <c r="J67" s="46">
        <v>8.0</v>
      </c>
      <c r="K67" s="49"/>
      <c r="L67" s="49"/>
      <c r="M67" s="49"/>
      <c r="N67" s="71"/>
      <c r="O67" s="51"/>
    </row>
    <row r="68">
      <c r="A68" s="78"/>
      <c r="B68" s="79"/>
      <c r="C68" s="80"/>
      <c r="D68" s="81"/>
      <c r="E68" s="81"/>
      <c r="F68" s="81"/>
      <c r="O68" s="51"/>
    </row>
  </sheetData>
  <mergeCells count="18">
    <mergeCell ref="B15:B22"/>
    <mergeCell ref="B24:B31"/>
    <mergeCell ref="B33:B40"/>
    <mergeCell ref="B42:B49"/>
    <mergeCell ref="B51:B58"/>
    <mergeCell ref="B60:B67"/>
    <mergeCell ref="I24:I31"/>
    <mergeCell ref="I33:I40"/>
    <mergeCell ref="I42:I49"/>
    <mergeCell ref="I51:I58"/>
    <mergeCell ref="I60:I67"/>
    <mergeCell ref="B2:G3"/>
    <mergeCell ref="I2:N3"/>
    <mergeCell ref="B4:E4"/>
    <mergeCell ref="I4:L4"/>
    <mergeCell ref="B6:B13"/>
    <mergeCell ref="I6:I13"/>
    <mergeCell ref="I15:I22"/>
  </mergeCells>
  <conditionalFormatting sqref="E6:E31 L6:L22 L24:L31 E33:E40 L33:L40 E42:E49 L42:L49 E51:E58 L51:L58 E60:E67 L60:L67">
    <cfRule type="beginsWith" dxfId="0" priority="1" operator="beginsWith" text="FEITO">
      <formula>LEFT((E6),LEN("FEITO"))=("FEITO")</formula>
    </cfRule>
  </conditionalFormatting>
  <conditionalFormatting sqref="E5:E31 L5:L22 L24:L31 E33:E40 L33:L40 E42:E49 L42:L49 E51:E58 L51:L58 E60:E68 L60:L67">
    <cfRule type="beginsWith" dxfId="1" priority="2" operator="beginsWith" text="PENDENTE">
      <formula>LEFT((E5),LEN("PENDENTE"))=("PENDENTE")</formula>
    </cfRule>
  </conditionalFormatting>
  <conditionalFormatting sqref="F5:F8 M5:M8 F10:F16 M10:M16 F18:F31 M18:M22 M24:M31 F33:F40 M33:M40 F42:F49 M42:M49 F51:F58 M51:M58 F60:F68 M60:M67">
    <cfRule type="beginsWith" dxfId="2" priority="3" operator="beginsWith" text="FLASH">
      <formula>LEFT((F5),LEN("FLASH"))=("FLASH")</formula>
    </cfRule>
  </conditionalFormatting>
  <conditionalFormatting sqref="F5:F31 M5:M22 M24:M31 F33:F40 M33:M40 F42:F49 M42:M49 F51:F58 M51:M58 F60:F68 M60:M67">
    <cfRule type="beginsWith" dxfId="3" priority="4" operator="beginsWith" text="5X5">
      <formula>LEFT((F5),LEN("5X5"))=("5X5")</formula>
    </cfRule>
  </conditionalFormatting>
  <conditionalFormatting sqref="F5:F8 M5:M8 F10:F16 M10:M16 F18:F31 M18:M22 M24:M31 F33:F40 M33:M40 F42:F49 M42:M49 F51:F58 M51:M58 F60:F68 M60:M67">
    <cfRule type="beginsWith" dxfId="4" priority="5" operator="beginsWith" text="AUTO">
      <formula>LEFT((F5),LEN("AUTO"))=("AUTO")</formula>
    </cfRule>
  </conditionalFormatting>
  <conditionalFormatting sqref="F5:F8 M5:M8 F10:F16 M10:M16 F18:F31 M18:M22 M24:M31 F33:F40 M33:M40 F42:F49 M42:M49 F51:F58 M51:M58 F60:F68 M60:M67">
    <cfRule type="beginsWith" dxfId="5" priority="6" operator="beginsWith" text="EX">
      <formula>LEFT((F5),LEN("EX"))=("EX")</formula>
    </cfRule>
  </conditionalFormatting>
  <conditionalFormatting sqref="G5:G31 N5:N22 N24:N31 G33:G40 N33:N40 G42:G49 N42:N49 G51:G58 N51:N58 G60:G68 N60:N67">
    <cfRule type="beginsWith" dxfId="0" priority="7" operator="beginsWith" text="EXCELENTE">
      <formula>LEFT((G5),LEN("EXCELENTE"))=("EXCELENTE")</formula>
    </cfRule>
  </conditionalFormatting>
  <conditionalFormatting sqref="G5:G31 N5:N22 N24:N31 G33:G40 N33:N40 G42:G49 N42:N49 G51:G58 N51:N58 G60:G68 N60:N67">
    <cfRule type="beginsWith" dxfId="2" priority="8" operator="beginsWith" text="MÉDIO">
      <formula>LEFT((G5),LEN("MÉDIO"))=("MÉDIO")</formula>
    </cfRule>
  </conditionalFormatting>
  <conditionalFormatting sqref="G5:G31 N5:N22 N24:N31 G33:G40 N33:N40 G42:G49 N42:N49 G51:G58 N51:N58 G60:G68 N60:N67">
    <cfRule type="beginsWith" dxfId="6" priority="9" operator="beginsWith" text="RUIM">
      <formula>LEFT((G5),LEN("RUIM"))=("RUIM")</formula>
    </cfRule>
  </conditionalFormatting>
  <dataValidations>
    <dataValidation type="list" allowBlank="1" sqref="N6:N22 G6:G31 N24:N31 G33:G40 N33:N40 G42:G49 N42:N49 G51:G67 N51:N67">
      <formula1>'ÍNDICE'!$E$3:$E$5</formula1>
    </dataValidation>
    <dataValidation type="list" allowBlank="1" sqref="L6:L22 E6:E31 L24:L31 E33:E40 L33:L40 E42:E49 L42:L49 E51:E67 L51:L67">
      <formula1>'ÍNDICE'!$B:$B</formula1>
    </dataValidation>
    <dataValidation type="list" allowBlank="1" sqref="M6:M22 F6:F31 M24:M31 F33:F40 M33:M40 F42:F49 M42:M49 F51:F67 M51:M67">
      <formula1>'ÍNDICE'!$C$3:$C$6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43"/>
    <col customWidth="1" min="2" max="2" width="47.86"/>
    <col customWidth="1" min="3" max="3" width="22.57"/>
    <col customWidth="1" min="4" max="4" width="38.14"/>
    <col customWidth="1" min="5" max="5" width="36.57"/>
    <col customWidth="1" min="6" max="6" width="3.86"/>
    <col customWidth="1" min="7" max="7" width="8.43"/>
    <col customWidth="1" min="8" max="8" width="48.0"/>
    <col customWidth="1" min="9" max="9" width="18.43"/>
    <col customWidth="1" min="10" max="10" width="36.14"/>
    <col customWidth="1" min="11" max="11" width="31.43"/>
    <col customWidth="1" min="12" max="12" width="3.57"/>
  </cols>
  <sheetData>
    <row r="1">
      <c r="A1" s="82" t="s">
        <v>49</v>
      </c>
      <c r="F1" s="83"/>
      <c r="G1" s="84" t="s">
        <v>49</v>
      </c>
    </row>
    <row r="2">
      <c r="A2" s="10"/>
      <c r="B2" s="10"/>
      <c r="C2" s="10"/>
      <c r="D2" s="10"/>
      <c r="E2" s="10"/>
      <c r="F2" s="83"/>
      <c r="G2" s="9"/>
      <c r="H2" s="10"/>
      <c r="I2" s="10"/>
      <c r="J2" s="10"/>
      <c r="K2" s="10"/>
    </row>
    <row r="3">
      <c r="A3" s="38" t="s">
        <v>25</v>
      </c>
      <c r="B3" s="38" t="s">
        <v>26</v>
      </c>
      <c r="C3" s="38" t="s">
        <v>27</v>
      </c>
      <c r="D3" s="40" t="s">
        <v>28</v>
      </c>
      <c r="E3" s="38" t="s">
        <v>50</v>
      </c>
      <c r="F3" s="85"/>
      <c r="G3" s="86" t="s">
        <v>25</v>
      </c>
      <c r="H3" s="86" t="s">
        <v>26</v>
      </c>
      <c r="I3" s="86" t="s">
        <v>27</v>
      </c>
      <c r="J3" s="43" t="s">
        <v>28</v>
      </c>
      <c r="K3" s="87" t="s">
        <v>50</v>
      </c>
    </row>
    <row r="4">
      <c r="A4" s="88">
        <v>1.0</v>
      </c>
      <c r="B4" s="49" t="str">
        <f>'DIÁRIA Q1'!D6</f>
        <v>BRIOFTAS</v>
      </c>
      <c r="C4" s="47" t="s">
        <v>31</v>
      </c>
      <c r="D4" s="49" t="s">
        <v>51</v>
      </c>
      <c r="E4" s="54" t="s">
        <v>52</v>
      </c>
      <c r="F4" s="85"/>
      <c r="G4" s="88">
        <v>56.0</v>
      </c>
      <c r="H4" s="49" t="str">
        <f>'DIÁRIA Q1'!K6</f>
        <v/>
      </c>
      <c r="I4" s="47" t="s">
        <v>31</v>
      </c>
      <c r="J4" s="47" t="s">
        <v>32</v>
      </c>
      <c r="K4" s="89" t="s">
        <v>52</v>
      </c>
    </row>
    <row r="5">
      <c r="A5" s="88">
        <v>2.0</v>
      </c>
      <c r="B5" s="49" t="str">
        <f>'DIÁRIA Q1'!D7</f>
        <v>Movimento Uniforme</v>
      </c>
      <c r="C5" s="47" t="s">
        <v>31</v>
      </c>
      <c r="D5" s="49" t="s">
        <v>34</v>
      </c>
      <c r="E5" s="48" t="s">
        <v>53</v>
      </c>
      <c r="F5" s="85"/>
      <c r="G5" s="88">
        <v>57.0</v>
      </c>
      <c r="H5" s="49" t="str">
        <f>'DIÁRIA Q1'!K7</f>
        <v/>
      </c>
      <c r="I5" s="47" t="s">
        <v>31</v>
      </c>
      <c r="J5" s="47" t="s">
        <v>37</v>
      </c>
      <c r="K5" s="90" t="s">
        <v>53</v>
      </c>
    </row>
    <row r="6">
      <c r="A6" s="88">
        <v>3.0</v>
      </c>
      <c r="B6" s="49" t="str">
        <f>'DIÁRIA Q1'!D8</f>
        <v>Ligações Químicas Parte 1 </v>
      </c>
      <c r="C6" s="47" t="s">
        <v>31</v>
      </c>
      <c r="D6" s="49" t="s">
        <v>38</v>
      </c>
      <c r="E6" s="48" t="s">
        <v>53</v>
      </c>
      <c r="F6" s="85"/>
      <c r="G6" s="88">
        <v>58.0</v>
      </c>
      <c r="H6" s="49" t="str">
        <f>'DIÁRIA Q1'!K9</f>
        <v/>
      </c>
      <c r="I6" s="47" t="s">
        <v>31</v>
      </c>
      <c r="J6" s="49" t="s">
        <v>39</v>
      </c>
      <c r="K6" s="90" t="s">
        <v>53</v>
      </c>
    </row>
    <row r="7">
      <c r="A7" s="88">
        <v>4.0</v>
      </c>
      <c r="B7" s="49" t="str">
        <f>'DIÁRIA Q1'!D9</f>
        <v>Crase</v>
      </c>
      <c r="C7" s="47" t="s">
        <v>31</v>
      </c>
      <c r="D7" s="49" t="s">
        <v>41</v>
      </c>
      <c r="E7" s="48" t="s">
        <v>52</v>
      </c>
      <c r="F7" s="85"/>
      <c r="G7" s="88">
        <v>59.0</v>
      </c>
      <c r="H7" s="49" t="str">
        <f>'DIÁRIA Q1'!K9</f>
        <v/>
      </c>
      <c r="I7" s="47" t="s">
        <v>31</v>
      </c>
      <c r="J7" s="53" t="s">
        <v>35</v>
      </c>
      <c r="K7" s="89" t="s">
        <v>52</v>
      </c>
    </row>
    <row r="8">
      <c r="A8" s="88">
        <v>5.0</v>
      </c>
      <c r="B8" s="49" t="str">
        <f>'DIÁRIA Q1'!D10</f>
        <v>Barroco</v>
      </c>
      <c r="C8" s="47" t="s">
        <v>31</v>
      </c>
      <c r="D8" s="49" t="s">
        <v>42</v>
      </c>
      <c r="E8" s="48" t="s">
        <v>54</v>
      </c>
      <c r="F8" s="85"/>
      <c r="G8" s="88">
        <v>60.0</v>
      </c>
      <c r="H8" s="49" t="str">
        <f>'DIÁRIA Q1'!K10</f>
        <v/>
      </c>
      <c r="I8" s="47" t="s">
        <v>31</v>
      </c>
      <c r="J8" s="47" t="s">
        <v>32</v>
      </c>
      <c r="K8" s="91" t="s">
        <v>54</v>
      </c>
    </row>
    <row r="9">
      <c r="A9" s="88">
        <v>6.0</v>
      </c>
      <c r="B9" s="49" t="str">
        <f>'DIÁRIA Q1'!D11</f>
        <v>Porcentagem</v>
      </c>
      <c r="C9" s="47" t="s">
        <v>44</v>
      </c>
      <c r="D9" s="49" t="s">
        <v>43</v>
      </c>
      <c r="E9" s="48" t="s">
        <v>54</v>
      </c>
      <c r="F9" s="85"/>
      <c r="G9" s="88">
        <v>61.0</v>
      </c>
      <c r="H9" s="49" t="str">
        <f>'DIÁRIA Q1'!K12</f>
        <v/>
      </c>
      <c r="I9" s="47" t="s">
        <v>44</v>
      </c>
      <c r="J9" s="47" t="s">
        <v>37</v>
      </c>
      <c r="K9" s="91" t="s">
        <v>54</v>
      </c>
    </row>
    <row r="10">
      <c r="A10" s="88">
        <v>7.0</v>
      </c>
      <c r="B10" s="49" t="str">
        <f>'DIÁRIA Q1'!D12</f>
        <v>Regra de 3 Composta</v>
      </c>
      <c r="C10" s="47" t="s">
        <v>44</v>
      </c>
      <c r="D10" s="49" t="s">
        <v>45</v>
      </c>
      <c r="E10" s="70"/>
      <c r="F10" s="85"/>
      <c r="G10" s="88">
        <v>62.0</v>
      </c>
      <c r="H10" s="49" t="str">
        <f>'DIÁRIA Q1'!K12</f>
        <v/>
      </c>
      <c r="I10" s="47" t="s">
        <v>44</v>
      </c>
      <c r="J10" s="47" t="s">
        <v>37</v>
      </c>
      <c r="K10" s="92"/>
    </row>
    <row r="11">
      <c r="A11" s="93">
        <v>8.0</v>
      </c>
      <c r="B11" s="49" t="str">
        <f>'DIÁRIA Q1'!D13</f>
        <v>Figuras de Liguagem</v>
      </c>
      <c r="C11" s="57" t="s">
        <v>31</v>
      </c>
      <c r="D11" s="57" t="s">
        <v>46</v>
      </c>
      <c r="E11" s="70"/>
      <c r="F11" s="85"/>
      <c r="G11" s="88">
        <v>63.0</v>
      </c>
      <c r="H11" s="49" t="str">
        <f>'DIÁRIA Q1'!K13</f>
        <v/>
      </c>
      <c r="I11" s="57" t="s">
        <v>31</v>
      </c>
      <c r="J11" s="57" t="s">
        <v>39</v>
      </c>
      <c r="K11" s="92"/>
    </row>
    <row r="12" ht="12.75" customHeight="1">
      <c r="A12" s="63"/>
      <c r="B12" s="94"/>
      <c r="C12" s="64"/>
      <c r="D12" s="64"/>
      <c r="E12" s="95"/>
      <c r="F12" s="96"/>
      <c r="G12" s="97"/>
      <c r="H12" s="98" t="str">
        <f>'DIÁRIA Q1'!K15</f>
        <v/>
      </c>
      <c r="I12" s="61"/>
      <c r="J12" s="61"/>
      <c r="K12" s="99"/>
    </row>
    <row r="13">
      <c r="A13" s="88">
        <v>9.0</v>
      </c>
      <c r="B13" s="49" t="str">
        <f>'DIÁRIA Q1'!D15</f>
        <v/>
      </c>
      <c r="C13" s="67"/>
      <c r="D13" s="67"/>
      <c r="E13" s="70"/>
      <c r="F13" s="85"/>
      <c r="G13" s="88">
        <v>64.0</v>
      </c>
      <c r="H13" s="49" t="str">
        <f>'DIÁRIA Q1'!K15</f>
        <v/>
      </c>
      <c r="I13" s="67"/>
      <c r="J13" s="67"/>
      <c r="K13" s="100"/>
    </row>
    <row r="14">
      <c r="A14" s="88">
        <v>10.0</v>
      </c>
      <c r="B14" s="49" t="str">
        <f>'DIÁRIA Q1'!D16</f>
        <v/>
      </c>
      <c r="C14" s="49"/>
      <c r="D14" s="49"/>
      <c r="E14" s="70"/>
      <c r="F14" s="85"/>
      <c r="G14" s="88">
        <v>65.0</v>
      </c>
      <c r="H14" s="49" t="str">
        <f>'DIÁRIA Q1'!K16</f>
        <v/>
      </c>
      <c r="I14" s="49"/>
      <c r="J14" s="49"/>
      <c r="K14" s="100"/>
    </row>
    <row r="15">
      <c r="A15" s="88">
        <v>11.0</v>
      </c>
      <c r="B15" s="49" t="str">
        <f>'DIÁRIA Q1'!D17</f>
        <v>CAULE</v>
      </c>
      <c r="C15" s="49"/>
      <c r="D15" s="49"/>
      <c r="E15" s="48" t="s">
        <v>53</v>
      </c>
      <c r="F15" s="85"/>
      <c r="G15" s="88">
        <v>66.0</v>
      </c>
      <c r="H15" s="49" t="str">
        <f>'DIÁRIA Q1'!K18</f>
        <v/>
      </c>
      <c r="I15" s="49"/>
      <c r="J15" s="72"/>
      <c r="K15" s="101" t="s">
        <v>53</v>
      </c>
    </row>
    <row r="16">
      <c r="A16" s="88">
        <v>12.0</v>
      </c>
      <c r="B16" s="49" t="str">
        <f>'DIÁRIA Q1'!D18</f>
        <v/>
      </c>
      <c r="C16" s="47"/>
      <c r="D16" s="49"/>
      <c r="E16" s="70"/>
      <c r="F16" s="85"/>
      <c r="G16" s="88">
        <v>67.0</v>
      </c>
      <c r="H16" s="49" t="str">
        <f>'DIÁRIA Q1'!K18</f>
        <v/>
      </c>
      <c r="I16" s="47"/>
      <c r="J16" s="49"/>
      <c r="K16" s="100"/>
    </row>
    <row r="17">
      <c r="A17" s="88">
        <v>13.0</v>
      </c>
      <c r="B17" s="49" t="str">
        <f>'DIÁRIA Q1'!D19</f>
        <v/>
      </c>
      <c r="C17" s="49"/>
      <c r="D17" s="49"/>
      <c r="E17" s="70"/>
      <c r="F17" s="85"/>
      <c r="G17" s="88">
        <v>68.0</v>
      </c>
      <c r="H17" s="49" t="str">
        <f>'DIÁRIA Q1'!K19</f>
        <v/>
      </c>
      <c r="I17" s="49"/>
      <c r="J17" s="49"/>
      <c r="K17" s="100"/>
    </row>
    <row r="18">
      <c r="A18" s="88">
        <v>14.0</v>
      </c>
      <c r="B18" s="49" t="str">
        <f>'DIÁRIA Q1'!D20</f>
        <v/>
      </c>
      <c r="C18" s="49"/>
      <c r="D18" s="47"/>
      <c r="E18" s="70"/>
      <c r="F18" s="85"/>
      <c r="G18" s="88">
        <v>69.0</v>
      </c>
      <c r="H18" s="49" t="str">
        <f>'DIÁRIA Q1'!K21</f>
        <v/>
      </c>
      <c r="I18" s="49"/>
      <c r="J18" s="49"/>
      <c r="K18" s="100"/>
    </row>
    <row r="19">
      <c r="A19" s="88">
        <v>15.0</v>
      </c>
      <c r="B19" s="49" t="str">
        <f>'DIÁRIA Q1'!D21</f>
        <v/>
      </c>
      <c r="C19" s="49"/>
      <c r="D19" s="47"/>
      <c r="E19" s="70"/>
      <c r="F19" s="85"/>
      <c r="G19" s="88">
        <v>70.0</v>
      </c>
      <c r="H19" s="49" t="str">
        <f>'DIÁRIA Q1'!K21</f>
        <v/>
      </c>
      <c r="I19" s="49"/>
      <c r="J19" s="49"/>
      <c r="K19" s="100"/>
    </row>
    <row r="20">
      <c r="A20" s="88">
        <v>16.0</v>
      </c>
      <c r="B20" s="49" t="str">
        <f>'DIÁRIA Q1'!D22</f>
        <v/>
      </c>
      <c r="C20" s="49"/>
      <c r="D20" s="49"/>
      <c r="E20" s="70"/>
      <c r="F20" s="85"/>
      <c r="G20" s="88">
        <v>71.0</v>
      </c>
      <c r="H20" s="49" t="str">
        <f>'DIÁRIA Q1'!K22</f>
        <v/>
      </c>
      <c r="I20" s="49"/>
      <c r="J20" s="49"/>
      <c r="K20" s="100"/>
    </row>
    <row r="21" ht="9.75" customHeight="1">
      <c r="A21" s="63"/>
      <c r="B21" s="94"/>
      <c r="C21" s="74"/>
      <c r="D21" s="74"/>
      <c r="E21" s="95"/>
      <c r="F21" s="96"/>
      <c r="G21" s="102"/>
      <c r="H21" s="98" t="str">
        <f>'DIÁRIA Q1'!K24</f>
        <v/>
      </c>
      <c r="I21" s="60"/>
      <c r="J21" s="60"/>
      <c r="K21" s="103"/>
    </row>
    <row r="22">
      <c r="A22" s="88">
        <v>17.0</v>
      </c>
      <c r="B22" s="49" t="str">
        <f>'DIÁRIA Q1'!D24</f>
        <v/>
      </c>
      <c r="C22" s="49"/>
      <c r="D22" s="49"/>
      <c r="E22" s="70"/>
      <c r="F22" s="85"/>
      <c r="G22" s="88">
        <v>72.0</v>
      </c>
      <c r="H22" s="49" t="str">
        <f>'DIÁRIA Q1'!K24</f>
        <v/>
      </c>
      <c r="I22" s="49"/>
      <c r="J22" s="49"/>
      <c r="K22" s="100"/>
    </row>
    <row r="23">
      <c r="A23" s="88">
        <v>18.0</v>
      </c>
      <c r="B23" s="49" t="str">
        <f>'DIÁRIA Q1'!D25</f>
        <v/>
      </c>
      <c r="C23" s="49"/>
      <c r="D23" s="49"/>
      <c r="E23" s="70"/>
      <c r="F23" s="85"/>
      <c r="G23" s="88">
        <v>73.0</v>
      </c>
      <c r="H23" s="49" t="str">
        <f>'DIÁRIA Q1'!K25</f>
        <v/>
      </c>
      <c r="I23" s="49"/>
      <c r="J23" s="49"/>
      <c r="K23" s="100"/>
    </row>
    <row r="24">
      <c r="A24" s="88">
        <v>19.0</v>
      </c>
      <c r="B24" s="49" t="str">
        <f>'DIÁRIA Q1'!D26</f>
        <v>CAROLINA PASTORELLI</v>
      </c>
      <c r="C24" s="49"/>
      <c r="D24" s="49"/>
      <c r="E24" s="70"/>
      <c r="F24" s="85"/>
      <c r="G24" s="88">
        <v>74.0</v>
      </c>
      <c r="H24" s="49" t="str">
        <f>'DIÁRIA Q1'!K27</f>
        <v/>
      </c>
      <c r="I24" s="49"/>
      <c r="J24" s="49"/>
      <c r="K24" s="100"/>
    </row>
    <row r="25">
      <c r="A25" s="88">
        <v>20.0</v>
      </c>
      <c r="B25" s="49" t="str">
        <f>'DIÁRIA Q1'!D27</f>
        <v/>
      </c>
      <c r="C25" s="49"/>
      <c r="D25" s="49"/>
      <c r="E25" s="70"/>
      <c r="F25" s="85"/>
      <c r="G25" s="88">
        <v>75.0</v>
      </c>
      <c r="H25" s="49" t="str">
        <f>'DIÁRIA Q1'!K27</f>
        <v/>
      </c>
      <c r="I25" s="49"/>
      <c r="J25" s="49"/>
      <c r="K25" s="100"/>
    </row>
    <row r="26">
      <c r="A26" s="88">
        <v>21.0</v>
      </c>
      <c r="B26" s="49" t="str">
        <f>'DIÁRIA Q1'!D28</f>
        <v/>
      </c>
      <c r="C26" s="49"/>
      <c r="D26" s="49"/>
      <c r="E26" s="70"/>
      <c r="F26" s="85"/>
      <c r="G26" s="88">
        <v>76.0</v>
      </c>
      <c r="H26" s="49" t="str">
        <f>'DIÁRIA Q1'!K28</f>
        <v/>
      </c>
      <c r="I26" s="49"/>
      <c r="J26" s="49"/>
      <c r="K26" s="100"/>
    </row>
    <row r="27">
      <c r="A27" s="88">
        <v>22.0</v>
      </c>
      <c r="B27" s="49" t="str">
        <f>'DIÁRIA Q1'!D29</f>
        <v/>
      </c>
      <c r="C27" s="49"/>
      <c r="D27" s="49"/>
      <c r="E27" s="70"/>
      <c r="F27" s="85"/>
      <c r="G27" s="88">
        <v>77.0</v>
      </c>
      <c r="H27" s="49" t="str">
        <f>'DIÁRIA Q1'!K30</f>
        <v/>
      </c>
      <c r="I27" s="49"/>
      <c r="J27" s="49"/>
      <c r="K27" s="100"/>
    </row>
    <row r="28">
      <c r="A28" s="88">
        <v>23.0</v>
      </c>
      <c r="B28" s="49" t="str">
        <f>'DIÁRIA Q1'!D30</f>
        <v/>
      </c>
      <c r="C28" s="49"/>
      <c r="D28" s="49"/>
      <c r="E28" s="70"/>
      <c r="F28" s="85"/>
      <c r="G28" s="88">
        <v>78.0</v>
      </c>
      <c r="H28" s="49" t="str">
        <f>'DIÁRIA Q1'!K30</f>
        <v/>
      </c>
      <c r="I28" s="49"/>
      <c r="J28" s="49"/>
      <c r="K28" s="100"/>
    </row>
    <row r="29">
      <c r="A29" s="88">
        <v>24.0</v>
      </c>
      <c r="B29" s="49" t="str">
        <f>'DIÁRIA Q1'!D31</f>
        <v/>
      </c>
      <c r="C29" s="49"/>
      <c r="D29" s="49"/>
      <c r="E29" s="70"/>
      <c r="F29" s="85"/>
      <c r="G29" s="88">
        <v>79.0</v>
      </c>
      <c r="H29" s="49" t="str">
        <f>'DIÁRIA Q1'!K31</f>
        <v/>
      </c>
      <c r="I29" s="49"/>
      <c r="J29" s="49"/>
      <c r="K29" s="100"/>
    </row>
    <row r="30" ht="10.5" customHeight="1">
      <c r="A30" s="63"/>
      <c r="B30" s="94"/>
      <c r="C30" s="74"/>
      <c r="D30" s="74"/>
      <c r="E30" s="95"/>
      <c r="F30" s="96"/>
      <c r="G30" s="102"/>
      <c r="H30" s="98" t="str">
        <f>'DIÁRIA Q1'!K33</f>
        <v/>
      </c>
      <c r="I30" s="60"/>
      <c r="J30" s="60"/>
      <c r="K30" s="103"/>
    </row>
    <row r="31">
      <c r="A31" s="88">
        <v>25.0</v>
      </c>
      <c r="B31" s="49" t="str">
        <f>'DIÁRIA Q1'!D33</f>
        <v/>
      </c>
      <c r="C31" s="49"/>
      <c r="D31" s="49"/>
      <c r="E31" s="70"/>
      <c r="F31" s="85"/>
      <c r="G31" s="88">
        <v>80.0</v>
      </c>
      <c r="H31" s="49" t="str">
        <f>'DIÁRIA Q1'!K33</f>
        <v/>
      </c>
      <c r="I31" s="49"/>
      <c r="J31" s="49"/>
      <c r="K31" s="100"/>
    </row>
    <row r="32">
      <c r="A32" s="88">
        <v>26.0</v>
      </c>
      <c r="B32" s="49" t="str">
        <f>'DIÁRIA Q1'!D34</f>
        <v/>
      </c>
      <c r="C32" s="49"/>
      <c r="D32" s="49"/>
      <c r="E32" s="70"/>
      <c r="F32" s="85"/>
      <c r="G32" s="88">
        <v>81.0</v>
      </c>
      <c r="H32" s="49" t="str">
        <f>'DIÁRIA Q1'!K34</f>
        <v/>
      </c>
      <c r="I32" s="49"/>
      <c r="J32" s="49"/>
      <c r="K32" s="100"/>
    </row>
    <row r="33">
      <c r="A33" s="88">
        <v>27.0</v>
      </c>
      <c r="B33" s="49" t="str">
        <f>'DIÁRIA Q1'!D35</f>
        <v/>
      </c>
      <c r="C33" s="49"/>
      <c r="D33" s="49"/>
      <c r="E33" s="70"/>
      <c r="F33" s="85"/>
      <c r="G33" s="88">
        <v>82.0</v>
      </c>
      <c r="H33" s="49" t="str">
        <f>'DIÁRIA Q1'!K36</f>
        <v/>
      </c>
      <c r="I33" s="49"/>
      <c r="J33" s="49"/>
      <c r="K33" s="100"/>
    </row>
    <row r="34">
      <c r="A34" s="88">
        <v>28.0</v>
      </c>
      <c r="B34" s="49" t="str">
        <f>'DIÁRIA Q1'!D36</f>
        <v/>
      </c>
      <c r="C34" s="49"/>
      <c r="D34" s="49"/>
      <c r="E34" s="70"/>
      <c r="F34" s="85"/>
      <c r="G34" s="88">
        <v>83.0</v>
      </c>
      <c r="H34" s="49" t="str">
        <f>'DIÁRIA Q1'!K36</f>
        <v/>
      </c>
      <c r="I34" s="49"/>
      <c r="J34" s="49"/>
      <c r="K34" s="100"/>
    </row>
    <row r="35">
      <c r="A35" s="88">
        <v>29.0</v>
      </c>
      <c r="B35" s="49" t="str">
        <f>'DIÁRIA Q1'!D37</f>
        <v/>
      </c>
      <c r="C35" s="49"/>
      <c r="D35" s="49"/>
      <c r="E35" s="70"/>
      <c r="F35" s="85"/>
      <c r="G35" s="88">
        <v>84.0</v>
      </c>
      <c r="H35" s="49" t="str">
        <f>'DIÁRIA Q1'!K37</f>
        <v/>
      </c>
      <c r="I35" s="49"/>
      <c r="J35" s="49"/>
      <c r="K35" s="100"/>
    </row>
    <row r="36">
      <c r="A36" s="88">
        <v>30.0</v>
      </c>
      <c r="B36" s="49" t="str">
        <f>'DIÁRIA Q1'!D38</f>
        <v/>
      </c>
      <c r="C36" s="49"/>
      <c r="D36" s="49"/>
      <c r="E36" s="70"/>
      <c r="F36" s="85"/>
      <c r="G36" s="88">
        <v>85.0</v>
      </c>
      <c r="H36" s="49" t="str">
        <f>'DIÁRIA Q1'!K39</f>
        <v/>
      </c>
      <c r="I36" s="49"/>
      <c r="J36" s="49"/>
      <c r="K36" s="100"/>
    </row>
    <row r="37">
      <c r="A37" s="88">
        <v>31.0</v>
      </c>
      <c r="B37" s="49" t="str">
        <f>'DIÁRIA Q1'!D39</f>
        <v/>
      </c>
      <c r="C37" s="49"/>
      <c r="D37" s="49"/>
      <c r="E37" s="70"/>
      <c r="F37" s="85"/>
      <c r="G37" s="88">
        <v>86.0</v>
      </c>
      <c r="H37" s="49" t="str">
        <f>'DIÁRIA Q1'!K39</f>
        <v/>
      </c>
      <c r="I37" s="49"/>
      <c r="J37" s="49"/>
      <c r="K37" s="100"/>
    </row>
    <row r="38">
      <c r="A38" s="88">
        <v>32.0</v>
      </c>
      <c r="B38" s="49" t="str">
        <f>'DIÁRIA Q1'!D40</f>
        <v/>
      </c>
      <c r="C38" s="49"/>
      <c r="D38" s="49"/>
      <c r="E38" s="70"/>
      <c r="F38" s="85"/>
      <c r="G38" s="88">
        <v>87.0</v>
      </c>
      <c r="H38" s="49" t="str">
        <f>'DIÁRIA Q1'!K40</f>
        <v/>
      </c>
      <c r="I38" s="49"/>
      <c r="J38" s="49"/>
      <c r="K38" s="100"/>
    </row>
    <row r="39" ht="9.0" customHeight="1">
      <c r="A39" s="60"/>
      <c r="B39" s="104" t="str">
        <f>'DIÁRIA Q1'!D41</f>
        <v/>
      </c>
      <c r="C39" s="60"/>
      <c r="D39" s="60"/>
      <c r="E39" s="105"/>
      <c r="F39" s="85"/>
      <c r="G39" s="102"/>
      <c r="H39" s="98" t="str">
        <f>'DIÁRIA Q1'!K42</f>
        <v/>
      </c>
      <c r="I39" s="60"/>
      <c r="J39" s="60"/>
      <c r="K39" s="103"/>
    </row>
    <row r="40">
      <c r="A40" s="88">
        <v>33.0</v>
      </c>
      <c r="B40" s="49" t="str">
        <f>'DIÁRIA Q1'!D42</f>
        <v/>
      </c>
      <c r="C40" s="49"/>
      <c r="D40" s="49"/>
      <c r="E40" s="70"/>
      <c r="F40" s="85"/>
      <c r="G40" s="88">
        <v>88.0</v>
      </c>
      <c r="H40" s="49" t="str">
        <f>'DIÁRIA Q1'!K42</f>
        <v/>
      </c>
      <c r="I40" s="49"/>
      <c r="J40" s="49"/>
      <c r="K40" s="100"/>
    </row>
    <row r="41">
      <c r="A41" s="88">
        <v>34.0</v>
      </c>
      <c r="B41" s="49" t="str">
        <f>'DIÁRIA Q1'!D43</f>
        <v/>
      </c>
      <c r="C41" s="49"/>
      <c r="D41" s="49"/>
      <c r="E41" s="70"/>
      <c r="F41" s="85"/>
      <c r="G41" s="88">
        <v>89.0</v>
      </c>
      <c r="H41" s="49" t="str">
        <f>'DIÁRIA Q1'!K43</f>
        <v/>
      </c>
      <c r="I41" s="49"/>
      <c r="J41" s="49"/>
      <c r="K41" s="100"/>
    </row>
    <row r="42">
      <c r="A42" s="88">
        <v>35.0</v>
      </c>
      <c r="B42" s="49" t="str">
        <f>'DIÁRIA Q1'!D44</f>
        <v/>
      </c>
      <c r="C42" s="49"/>
      <c r="D42" s="49"/>
      <c r="E42" s="70"/>
      <c r="F42" s="85"/>
      <c r="G42" s="88">
        <v>90.0</v>
      </c>
      <c r="H42" s="49" t="str">
        <f>'DIÁRIA Q1'!K45</f>
        <v/>
      </c>
      <c r="I42" s="49"/>
      <c r="J42" s="49"/>
      <c r="K42" s="100"/>
    </row>
    <row r="43">
      <c r="A43" s="88">
        <v>36.0</v>
      </c>
      <c r="B43" s="49" t="str">
        <f>'DIÁRIA Q1'!D45</f>
        <v/>
      </c>
      <c r="C43" s="49"/>
      <c r="D43" s="49"/>
      <c r="E43" s="70"/>
      <c r="F43" s="85"/>
      <c r="G43" s="88">
        <v>91.0</v>
      </c>
      <c r="H43" s="49" t="str">
        <f>'DIÁRIA Q1'!K45</f>
        <v/>
      </c>
      <c r="I43" s="49"/>
      <c r="J43" s="49"/>
      <c r="K43" s="100"/>
    </row>
    <row r="44">
      <c r="A44" s="88">
        <v>37.0</v>
      </c>
      <c r="B44" s="49" t="str">
        <f>'DIÁRIA Q1'!D46</f>
        <v/>
      </c>
      <c r="C44" s="49"/>
      <c r="D44" s="49"/>
      <c r="E44" s="70"/>
      <c r="F44" s="85"/>
      <c r="G44" s="88">
        <v>92.0</v>
      </c>
      <c r="H44" s="49" t="str">
        <f>'DIÁRIA Q1'!K46</f>
        <v/>
      </c>
      <c r="I44" s="49"/>
      <c r="J44" s="49"/>
      <c r="K44" s="100"/>
    </row>
    <row r="45">
      <c r="A45" s="88">
        <v>38.0</v>
      </c>
      <c r="B45" s="49" t="str">
        <f>'DIÁRIA Q1'!D47</f>
        <v/>
      </c>
      <c r="C45" s="49"/>
      <c r="D45" s="49"/>
      <c r="E45" s="70"/>
      <c r="F45" s="85"/>
      <c r="G45" s="88">
        <v>93.0</v>
      </c>
      <c r="H45" s="49" t="str">
        <f>'DIÁRIA Q1'!K48</f>
        <v/>
      </c>
      <c r="I45" s="49"/>
      <c r="J45" s="49"/>
      <c r="K45" s="100"/>
    </row>
    <row r="46">
      <c r="A46" s="88">
        <v>39.0</v>
      </c>
      <c r="B46" s="49" t="str">
        <f>'DIÁRIA Q1'!D48</f>
        <v/>
      </c>
      <c r="C46" s="49"/>
      <c r="D46" s="49"/>
      <c r="E46" s="70"/>
      <c r="F46" s="85"/>
      <c r="G46" s="88">
        <v>94.0</v>
      </c>
      <c r="H46" s="49" t="str">
        <f>'DIÁRIA Q1'!K48</f>
        <v/>
      </c>
      <c r="I46" s="49"/>
      <c r="J46" s="49"/>
      <c r="K46" s="100"/>
    </row>
    <row r="47">
      <c r="A47" s="88">
        <v>40.0</v>
      </c>
      <c r="B47" s="49" t="str">
        <f>'DIÁRIA Q1'!D49</f>
        <v/>
      </c>
      <c r="C47" s="49"/>
      <c r="D47" s="49"/>
      <c r="E47" s="70"/>
      <c r="F47" s="85"/>
      <c r="G47" s="88">
        <v>95.0</v>
      </c>
      <c r="H47" s="49" t="str">
        <f>'DIÁRIA Q1'!K49</f>
        <v/>
      </c>
      <c r="I47" s="49"/>
      <c r="J47" s="49"/>
      <c r="K47" s="100"/>
    </row>
    <row r="48" ht="10.5" customHeight="1">
      <c r="A48" s="60"/>
      <c r="B48" s="104" t="str">
        <f>'DIÁRIA Q1'!D50</f>
        <v/>
      </c>
      <c r="C48" s="60"/>
      <c r="D48" s="60"/>
      <c r="E48" s="105"/>
      <c r="F48" s="85"/>
      <c r="G48" s="102"/>
      <c r="H48" s="98" t="str">
        <f>'DIÁRIA Q1'!K51</f>
        <v/>
      </c>
      <c r="I48" s="60"/>
      <c r="J48" s="60"/>
      <c r="K48" s="103"/>
    </row>
    <row r="49">
      <c r="A49" s="88">
        <v>41.0</v>
      </c>
      <c r="B49" s="49" t="str">
        <f>'DIÁRIA Q1'!D51</f>
        <v/>
      </c>
      <c r="C49" s="49"/>
      <c r="D49" s="49"/>
      <c r="E49" s="70"/>
      <c r="F49" s="85"/>
      <c r="G49" s="88">
        <v>96.0</v>
      </c>
      <c r="H49" s="49" t="str">
        <f>'DIÁRIA Q1'!K51</f>
        <v/>
      </c>
      <c r="I49" s="49"/>
      <c r="J49" s="49"/>
      <c r="K49" s="100"/>
    </row>
    <row r="50">
      <c r="A50" s="88">
        <v>42.0</v>
      </c>
      <c r="B50" s="49" t="str">
        <f>'DIÁRIA Q1'!D52</f>
        <v/>
      </c>
      <c r="C50" s="49"/>
      <c r="D50" s="49"/>
      <c r="E50" s="70"/>
      <c r="F50" s="85"/>
      <c r="G50" s="88">
        <v>97.0</v>
      </c>
      <c r="H50" s="49" t="str">
        <f>'DIÁRIA Q1'!K52</f>
        <v/>
      </c>
      <c r="I50" s="49"/>
      <c r="J50" s="49"/>
      <c r="K50" s="100"/>
    </row>
    <row r="51">
      <c r="A51" s="88">
        <v>43.0</v>
      </c>
      <c r="B51" s="49" t="str">
        <f>'DIÁRIA Q1'!D53</f>
        <v/>
      </c>
      <c r="C51" s="49"/>
      <c r="D51" s="49"/>
      <c r="E51" s="70"/>
      <c r="F51" s="85"/>
      <c r="G51" s="88">
        <v>98.0</v>
      </c>
      <c r="H51" s="49" t="str">
        <f>'DIÁRIA Q1'!K54</f>
        <v/>
      </c>
      <c r="I51" s="49"/>
      <c r="J51" s="49"/>
      <c r="K51" s="100"/>
    </row>
    <row r="52">
      <c r="A52" s="88">
        <v>44.0</v>
      </c>
      <c r="B52" s="49" t="str">
        <f>'DIÁRIA Q1'!D54</f>
        <v/>
      </c>
      <c r="C52" s="49"/>
      <c r="D52" s="49"/>
      <c r="E52" s="70"/>
      <c r="F52" s="85"/>
      <c r="G52" s="88">
        <v>99.0</v>
      </c>
      <c r="H52" s="49" t="str">
        <f>'DIÁRIA Q1'!K54</f>
        <v/>
      </c>
      <c r="I52" s="49"/>
      <c r="J52" s="49"/>
      <c r="K52" s="100"/>
    </row>
    <row r="53">
      <c r="A53" s="88">
        <v>45.0</v>
      </c>
      <c r="B53" s="49" t="str">
        <f>'DIÁRIA Q1'!D55</f>
        <v/>
      </c>
      <c r="C53" s="49"/>
      <c r="D53" s="49"/>
      <c r="E53" s="70"/>
      <c r="F53" s="85"/>
      <c r="G53" s="88">
        <v>100.0</v>
      </c>
      <c r="H53" s="49" t="str">
        <f>'DIÁRIA Q1'!K55</f>
        <v/>
      </c>
      <c r="I53" s="49"/>
      <c r="J53" s="49"/>
      <c r="K53" s="100"/>
    </row>
    <row r="54">
      <c r="A54" s="88">
        <v>46.0</v>
      </c>
      <c r="B54" s="49" t="str">
        <f>'DIÁRIA Q1'!D56</f>
        <v/>
      </c>
      <c r="C54" s="49"/>
      <c r="D54" s="49"/>
      <c r="E54" s="70"/>
      <c r="F54" s="85"/>
      <c r="G54" s="88">
        <v>101.0</v>
      </c>
      <c r="H54" s="49" t="str">
        <f>'DIÁRIA Q1'!K57</f>
        <v/>
      </c>
      <c r="I54" s="49"/>
      <c r="J54" s="49"/>
      <c r="K54" s="100"/>
    </row>
    <row r="55">
      <c r="A55" s="88">
        <v>47.0</v>
      </c>
      <c r="B55" s="49" t="str">
        <f>'DIÁRIA Q1'!D57</f>
        <v/>
      </c>
      <c r="C55" s="49"/>
      <c r="D55" s="49"/>
      <c r="E55" s="70"/>
      <c r="F55" s="85"/>
      <c r="G55" s="88">
        <v>102.0</v>
      </c>
      <c r="H55" s="49" t="str">
        <f>'DIÁRIA Q1'!K57</f>
        <v/>
      </c>
      <c r="I55" s="49"/>
      <c r="J55" s="49"/>
      <c r="K55" s="100"/>
    </row>
    <row r="56">
      <c r="A56" s="88">
        <v>48.0</v>
      </c>
      <c r="B56" s="49" t="str">
        <f>'DIÁRIA Q1'!D58</f>
        <v/>
      </c>
      <c r="C56" s="49"/>
      <c r="D56" s="49"/>
      <c r="E56" s="70"/>
      <c r="F56" s="85"/>
      <c r="G56" s="88">
        <v>103.0</v>
      </c>
      <c r="H56" s="49" t="str">
        <f>'DIÁRIA Q1'!K58</f>
        <v/>
      </c>
      <c r="I56" s="49"/>
      <c r="J56" s="49"/>
      <c r="K56" s="100"/>
    </row>
    <row r="57" ht="7.5" customHeight="1">
      <c r="A57" s="60"/>
      <c r="B57" s="104" t="str">
        <f>'DIÁRIA Q1'!D59</f>
        <v/>
      </c>
      <c r="C57" s="60"/>
      <c r="D57" s="60"/>
      <c r="E57" s="105"/>
      <c r="F57" s="85"/>
      <c r="G57" s="102"/>
      <c r="H57" s="98" t="str">
        <f>'DIÁRIA Q1'!K60</f>
        <v/>
      </c>
      <c r="I57" s="60"/>
      <c r="J57" s="60"/>
      <c r="K57" s="103"/>
    </row>
    <row r="58">
      <c r="A58" s="88">
        <v>49.0</v>
      </c>
      <c r="B58" s="49" t="str">
        <f>'DIÁRIA Q1'!D60</f>
        <v/>
      </c>
      <c r="C58" s="49"/>
      <c r="D58" s="49"/>
      <c r="E58" s="70"/>
      <c r="F58" s="85"/>
      <c r="G58" s="88">
        <v>104.0</v>
      </c>
      <c r="H58" s="49" t="str">
        <f>'DIÁRIA Q1'!K60</f>
        <v/>
      </c>
      <c r="I58" s="49"/>
      <c r="J58" s="49"/>
      <c r="K58" s="100"/>
    </row>
    <row r="59">
      <c r="A59" s="88">
        <v>50.0</v>
      </c>
      <c r="B59" s="49" t="str">
        <f>'DIÁRIA Q1'!D61</f>
        <v/>
      </c>
      <c r="C59" s="49"/>
      <c r="D59" s="49"/>
      <c r="E59" s="70"/>
      <c r="F59" s="85"/>
      <c r="G59" s="88">
        <v>105.0</v>
      </c>
      <c r="H59" s="49" t="str">
        <f>'DIÁRIA Q1'!K61</f>
        <v/>
      </c>
      <c r="I59" s="49"/>
      <c r="J59" s="49"/>
      <c r="K59" s="100"/>
    </row>
    <row r="60">
      <c r="A60" s="88">
        <v>51.0</v>
      </c>
      <c r="B60" s="49" t="str">
        <f>'DIÁRIA Q1'!D62</f>
        <v/>
      </c>
      <c r="C60" s="49"/>
      <c r="D60" s="49"/>
      <c r="E60" s="70"/>
      <c r="F60" s="85"/>
      <c r="G60" s="88">
        <v>106.0</v>
      </c>
      <c r="H60" s="49" t="str">
        <f>'DIÁRIA Q1'!K63</f>
        <v/>
      </c>
      <c r="I60" s="49"/>
      <c r="J60" s="49"/>
      <c r="K60" s="100"/>
    </row>
    <row r="61">
      <c r="A61" s="88">
        <v>52.0</v>
      </c>
      <c r="B61" s="49" t="str">
        <f>'DIÁRIA Q1'!D63</f>
        <v/>
      </c>
      <c r="C61" s="49"/>
      <c r="D61" s="49"/>
      <c r="E61" s="70"/>
      <c r="F61" s="85"/>
      <c r="G61" s="88">
        <v>107.0</v>
      </c>
      <c r="H61" s="49" t="str">
        <f>'DIÁRIA Q1'!K63</f>
        <v/>
      </c>
      <c r="I61" s="49"/>
      <c r="J61" s="49"/>
      <c r="K61" s="100"/>
    </row>
    <row r="62">
      <c r="A62" s="88">
        <v>53.0</v>
      </c>
      <c r="B62" s="49" t="str">
        <f>'DIÁRIA Q1'!D64</f>
        <v/>
      </c>
      <c r="C62" s="49"/>
      <c r="D62" s="49"/>
      <c r="E62" s="70"/>
      <c r="F62" s="85"/>
      <c r="G62" s="88">
        <v>108.0</v>
      </c>
      <c r="H62" s="49" t="str">
        <f>'DIÁRIA Q1'!K64</f>
        <v/>
      </c>
      <c r="I62" s="49"/>
      <c r="J62" s="49"/>
      <c r="K62" s="100"/>
    </row>
    <row r="63">
      <c r="A63" s="88">
        <v>54.0</v>
      </c>
      <c r="B63" s="49" t="str">
        <f>'DIÁRIA Q1'!D65</f>
        <v/>
      </c>
      <c r="C63" s="49"/>
      <c r="D63" s="49"/>
      <c r="E63" s="70"/>
      <c r="F63" s="85"/>
      <c r="G63" s="88">
        <v>109.0</v>
      </c>
      <c r="H63" s="49" t="str">
        <f>'DIÁRIA Q1'!K66</f>
        <v/>
      </c>
      <c r="I63" s="49"/>
      <c r="J63" s="49"/>
      <c r="K63" s="100"/>
    </row>
    <row r="64">
      <c r="A64" s="88">
        <v>55.0</v>
      </c>
      <c r="B64" s="49" t="str">
        <f>'DIÁRIA Q1'!D66</f>
        <v/>
      </c>
      <c r="C64" s="49"/>
      <c r="D64" s="49"/>
      <c r="E64" s="70"/>
      <c r="F64" s="85"/>
      <c r="G64" s="88">
        <v>110.0</v>
      </c>
      <c r="H64" s="49" t="str">
        <f>'DIÁRIA Q1'!K66</f>
        <v/>
      </c>
      <c r="I64" s="49"/>
      <c r="J64" s="49"/>
      <c r="K64" s="100"/>
    </row>
    <row r="65">
      <c r="A65" s="88">
        <v>56.0</v>
      </c>
      <c r="B65" s="49" t="str">
        <f>'DIÁRIA Q1'!D67</f>
        <v/>
      </c>
      <c r="C65" s="49"/>
      <c r="D65" s="49"/>
      <c r="E65" s="70"/>
      <c r="F65" s="85"/>
      <c r="G65" s="88">
        <v>111.0</v>
      </c>
      <c r="H65" s="49" t="str">
        <f>'DIÁRIA Q1'!K67</f>
        <v/>
      </c>
      <c r="I65" s="49"/>
      <c r="J65" s="49"/>
      <c r="K65" s="100"/>
    </row>
  </sheetData>
  <mergeCells count="3">
    <mergeCell ref="A1:E2"/>
    <mergeCell ref="G1:K2"/>
    <mergeCell ref="L1:L65"/>
  </mergeCells>
  <conditionalFormatting sqref="C4:C20 I4:I20 C22:C29 I22:I29 C31:C38 I31:I38 C40:C47 I40:I47 C49:C56 I49:I56 C58:C65 I58:I65">
    <cfRule type="beginsWith" dxfId="0" priority="1" operator="beginsWith" text="FEITO">
      <formula>LEFT((C4),LEN("FEITO"))=("FEITO")</formula>
    </cfRule>
  </conditionalFormatting>
  <conditionalFormatting sqref="E4:E65">
    <cfRule type="beginsWith" dxfId="0" priority="2" operator="beginsWith" text="NENHUMA">
      <formula>LEFT((E4),LEN("NENHUMA"))=("NENHUMA")</formula>
    </cfRule>
  </conditionalFormatting>
  <conditionalFormatting sqref="E4:E65">
    <cfRule type="beginsWith" dxfId="2" priority="3" operator="beginsWith" text="CHECK PONTUAL">
      <formula>LEFT((E4),LEN("CHECK PONTUAL"))=("CHECK PONTUAL")</formula>
    </cfRule>
  </conditionalFormatting>
  <conditionalFormatting sqref="E4:E65">
    <cfRule type="beginsWith" dxfId="1" priority="4" operator="beginsWith" text="ESTUDO">
      <formula>LEFT((E4),LEN("ESTUDO"))=("ESTUDO")</formula>
    </cfRule>
  </conditionalFormatting>
  <conditionalFormatting sqref="C3:C20 I3:I20 C22:C29 I22:I29 C31:C38 I31:I38 C40:C47 I40:I47 C49:C56 I49:I56 C58:C65 I58:I65">
    <cfRule type="beginsWith" dxfId="1" priority="5" operator="beginsWith" text="PENDENTE">
      <formula>LEFT((C3),LEN("PENDENTE"))=("PENDENTE")</formula>
    </cfRule>
  </conditionalFormatting>
  <conditionalFormatting sqref="D3 J3:J6 J8:J14 J16:J20 J22:J29 J31:J38 J40:J47 J49:J56 J58:J65">
    <cfRule type="beginsWith" dxfId="2" priority="6" operator="beginsWith" text="FLASH">
      <formula>LEFT((D3),LEN("FLASH"))=("FLASH")</formula>
    </cfRule>
  </conditionalFormatting>
  <conditionalFormatting sqref="D3 J3:J20 J22:J29 J31:J38 J40:J47 J49:J56 J58:J65">
    <cfRule type="beginsWith" dxfId="3" priority="7" operator="beginsWith" text="5X5">
      <formula>LEFT((D3),LEN("5X5"))=("5X5")</formula>
    </cfRule>
  </conditionalFormatting>
  <conditionalFormatting sqref="D3 J3:J6 J8:J14 J16:J20 J22:J29 J31:J38 J40:J47 J49:J56 J58:J65">
    <cfRule type="beginsWith" dxfId="4" priority="8" operator="beginsWith" text="AUTO">
      <formula>LEFT((D3),LEN("AUTO"))=("AUTO")</formula>
    </cfRule>
  </conditionalFormatting>
  <conditionalFormatting sqref="D3 J3:J6 J8:J14 J16:J20 J22:J29 J31:J38 J40:J47 J49:J56 J58:J65">
    <cfRule type="beginsWith" dxfId="5" priority="9" operator="beginsWith" text="EX">
      <formula>LEFT((D3),LEN("EX"))=("EX")</formula>
    </cfRule>
  </conditionalFormatting>
  <conditionalFormatting sqref="E3:E65 K3:K20 K22:K29 K31:K38 K40:K47 K49:K56 K58:K65">
    <cfRule type="beginsWith" dxfId="0" priority="10" operator="beginsWith" text="EXCELENTE">
      <formula>LEFT((E3),LEN("EXCELENTE"))=("EXCELENTE")</formula>
    </cfRule>
  </conditionalFormatting>
  <conditionalFormatting sqref="E3:E65 K3:K20 K22:K29 K31:K38 K40:K47 K49:K56 K58:K65">
    <cfRule type="beginsWith" dxfId="2" priority="11" operator="beginsWith" text="MÉDIO">
      <formula>LEFT((E3),LEN("MÉDIO"))=("MÉDIO")</formula>
    </cfRule>
  </conditionalFormatting>
  <conditionalFormatting sqref="E3:E65 K3:K20 K22:K29 K31:K38 K40:K47 K49:K56 K58:K65">
    <cfRule type="beginsWith" dxfId="6" priority="12" operator="beginsWith" text="RUIM">
      <formula>LEFT((E3),LEN("RUIM"))=("RUIM")</formula>
    </cfRule>
  </conditionalFormatting>
  <dataValidations>
    <dataValidation type="list" allowBlank="1" sqref="E3:E65">
      <formula1>'ÍNDICE'!$G$3:$G$5</formula1>
    </dataValidation>
    <dataValidation type="list" allowBlank="1" sqref="K4:K65">
      <formula1>'ÍNDICE'!$E$3:$E$5</formula1>
    </dataValidation>
    <dataValidation type="list" allowBlank="1" sqref="C3:C20 I4:I20 C22:C29 I22:I29 C31:C38 I31:I38 C40:C47 I40:I47 C49:C65 I49:I65">
      <formula1>'ÍNDICE'!$B:$B</formula1>
    </dataValidation>
    <dataValidation type="list" allowBlank="1" sqref="D3 J4:J20 J22:J29 J31:J38 J40:J47 J49:J65">
      <formula1>'ÍNDICE'!$C$3:$C$6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57"/>
    <col customWidth="1" min="2" max="2" width="14.71"/>
    <col customWidth="1" min="3" max="3" width="5.43"/>
    <col customWidth="1" min="4" max="4" width="43.86"/>
    <col customWidth="1" min="5" max="5" width="20.43"/>
    <col customWidth="1" min="6" max="6" width="35.0"/>
    <col customWidth="1" min="7" max="7" width="20.14"/>
    <col customWidth="1" min="8" max="8" width="3.14"/>
    <col customWidth="1" min="10" max="10" width="7.71"/>
    <col customWidth="1" min="11" max="11" width="49.29"/>
    <col customWidth="1" min="12" max="12" width="21.57"/>
    <col customWidth="1" min="13" max="14" width="37.0"/>
    <col customWidth="1" min="15" max="15" width="4.71"/>
  </cols>
  <sheetData>
    <row r="1">
      <c r="A1" s="22"/>
      <c r="B1" s="23"/>
      <c r="C1" s="24"/>
      <c r="D1" s="23"/>
      <c r="E1" s="23"/>
      <c r="F1" s="24"/>
      <c r="G1" s="24"/>
      <c r="H1" s="25"/>
      <c r="I1" s="26"/>
      <c r="J1" s="26"/>
      <c r="K1" s="26"/>
      <c r="L1" s="26"/>
      <c r="M1" s="26"/>
      <c r="N1" s="26"/>
      <c r="O1" s="25"/>
    </row>
    <row r="2">
      <c r="A2" s="22"/>
      <c r="B2" s="27" t="s">
        <v>22</v>
      </c>
      <c r="C2" s="7"/>
      <c r="D2" s="7"/>
      <c r="E2" s="7"/>
      <c r="F2" s="7"/>
      <c r="G2" s="8"/>
      <c r="H2" s="28"/>
      <c r="I2" s="29" t="s">
        <v>22</v>
      </c>
      <c r="J2" s="7"/>
      <c r="K2" s="7"/>
      <c r="L2" s="7"/>
      <c r="M2" s="7"/>
      <c r="N2" s="8"/>
      <c r="O2" s="30"/>
    </row>
    <row r="3">
      <c r="A3" s="22"/>
      <c r="B3" s="10"/>
      <c r="C3" s="10"/>
      <c r="D3" s="10"/>
      <c r="E3" s="10"/>
      <c r="F3" s="10"/>
      <c r="G3" s="11"/>
      <c r="H3" s="31"/>
      <c r="I3" s="9"/>
      <c r="J3" s="10"/>
      <c r="K3" s="10"/>
      <c r="L3" s="10"/>
      <c r="M3" s="10"/>
      <c r="N3" s="11"/>
      <c r="O3" s="30"/>
    </row>
    <row r="4">
      <c r="A4" s="22"/>
      <c r="B4" s="32" t="s">
        <v>11</v>
      </c>
      <c r="C4" s="33"/>
      <c r="D4" s="33"/>
      <c r="E4" s="20"/>
      <c r="F4" s="34">
        <v>44059.0</v>
      </c>
      <c r="G4" s="34">
        <v>44066.0</v>
      </c>
      <c r="H4" s="31"/>
      <c r="I4" s="19" t="s">
        <v>12</v>
      </c>
      <c r="J4" s="33"/>
      <c r="K4" s="33"/>
      <c r="L4" s="20"/>
      <c r="M4" s="35">
        <v>44080.0</v>
      </c>
      <c r="N4" s="35">
        <v>44086.0</v>
      </c>
      <c r="O4" s="30"/>
    </row>
    <row r="5">
      <c r="A5" s="36"/>
      <c r="B5" s="37" t="s">
        <v>24</v>
      </c>
      <c r="C5" s="38" t="s">
        <v>25</v>
      </c>
      <c r="D5" s="39" t="s">
        <v>26</v>
      </c>
      <c r="E5" s="39" t="s">
        <v>27</v>
      </c>
      <c r="F5" s="40" t="s">
        <v>28</v>
      </c>
      <c r="G5" s="38" t="s">
        <v>29</v>
      </c>
      <c r="H5" s="31"/>
      <c r="I5" s="41" t="s">
        <v>24</v>
      </c>
      <c r="J5" s="42" t="s">
        <v>25</v>
      </c>
      <c r="K5" s="42" t="s">
        <v>26</v>
      </c>
      <c r="L5" s="42" t="s">
        <v>27</v>
      </c>
      <c r="M5" s="43" t="s">
        <v>28</v>
      </c>
      <c r="N5" s="42" t="s">
        <v>29</v>
      </c>
      <c r="O5" s="30"/>
    </row>
    <row r="6">
      <c r="A6" s="44"/>
      <c r="B6" s="45">
        <v>44075.0</v>
      </c>
      <c r="C6" s="46">
        <v>1.0</v>
      </c>
      <c r="D6" s="49" t="s">
        <v>51</v>
      </c>
      <c r="E6" s="47" t="s">
        <v>31</v>
      </c>
      <c r="F6" s="47" t="s">
        <v>32</v>
      </c>
      <c r="G6" s="48" t="s">
        <v>33</v>
      </c>
      <c r="H6" s="31"/>
      <c r="I6" s="45">
        <v>44075.0</v>
      </c>
      <c r="J6" s="46">
        <v>1.0</v>
      </c>
      <c r="K6" s="49"/>
      <c r="L6" s="47" t="s">
        <v>31</v>
      </c>
      <c r="M6" s="47" t="s">
        <v>32</v>
      </c>
      <c r="N6" s="50" t="s">
        <v>33</v>
      </c>
      <c r="O6" s="51"/>
    </row>
    <row r="7">
      <c r="A7" s="44"/>
      <c r="B7" s="52"/>
      <c r="C7" s="46">
        <v>2.0</v>
      </c>
      <c r="D7" s="49" t="s">
        <v>34</v>
      </c>
      <c r="E7" s="47" t="s">
        <v>31</v>
      </c>
      <c r="F7" s="47" t="s">
        <v>37</v>
      </c>
      <c r="G7" s="48" t="s">
        <v>36</v>
      </c>
      <c r="H7" s="31"/>
      <c r="I7" s="52"/>
      <c r="J7" s="46">
        <v>2.0</v>
      </c>
      <c r="K7" s="49"/>
      <c r="L7" s="47" t="s">
        <v>31</v>
      </c>
      <c r="M7" s="47" t="s">
        <v>37</v>
      </c>
      <c r="N7" s="50" t="s">
        <v>36</v>
      </c>
      <c r="O7" s="51"/>
    </row>
    <row r="8">
      <c r="A8" s="44"/>
      <c r="B8" s="52"/>
      <c r="C8" s="46">
        <v>3.0</v>
      </c>
      <c r="D8" s="49" t="s">
        <v>38</v>
      </c>
      <c r="E8" s="47" t="s">
        <v>31</v>
      </c>
      <c r="F8" s="49" t="s">
        <v>39</v>
      </c>
      <c r="G8" s="48" t="s">
        <v>40</v>
      </c>
      <c r="H8" s="31"/>
      <c r="I8" s="52"/>
      <c r="J8" s="46">
        <v>3.0</v>
      </c>
      <c r="K8" s="49"/>
      <c r="L8" s="47" t="s">
        <v>31</v>
      </c>
      <c r="M8" s="49" t="s">
        <v>39</v>
      </c>
      <c r="N8" s="50" t="s">
        <v>40</v>
      </c>
      <c r="O8" s="51"/>
    </row>
    <row r="9">
      <c r="A9" s="44"/>
      <c r="B9" s="52"/>
      <c r="C9" s="46">
        <v>4.0</v>
      </c>
      <c r="D9" s="49" t="s">
        <v>41</v>
      </c>
      <c r="E9" s="47" t="s">
        <v>31</v>
      </c>
      <c r="F9" s="53" t="s">
        <v>35</v>
      </c>
      <c r="G9" s="48" t="s">
        <v>33</v>
      </c>
      <c r="H9" s="31"/>
      <c r="I9" s="52"/>
      <c r="J9" s="46">
        <v>4.0</v>
      </c>
      <c r="K9" s="49"/>
      <c r="L9" s="47" t="s">
        <v>31</v>
      </c>
      <c r="M9" s="53" t="s">
        <v>35</v>
      </c>
      <c r="N9" s="50" t="s">
        <v>33</v>
      </c>
      <c r="O9" s="51"/>
    </row>
    <row r="10">
      <c r="A10" s="44"/>
      <c r="B10" s="52"/>
      <c r="C10" s="46">
        <v>5.0</v>
      </c>
      <c r="D10" s="49" t="s">
        <v>42</v>
      </c>
      <c r="E10" s="47" t="s">
        <v>31</v>
      </c>
      <c r="F10" s="47" t="s">
        <v>32</v>
      </c>
      <c r="G10" s="48" t="s">
        <v>40</v>
      </c>
      <c r="H10" s="31"/>
      <c r="I10" s="52"/>
      <c r="J10" s="46">
        <v>5.0</v>
      </c>
      <c r="K10" s="49"/>
      <c r="L10" s="47" t="s">
        <v>31</v>
      </c>
      <c r="M10" s="47" t="s">
        <v>32</v>
      </c>
      <c r="N10" s="50" t="s">
        <v>40</v>
      </c>
      <c r="O10" s="51"/>
    </row>
    <row r="11">
      <c r="A11" s="44"/>
      <c r="B11" s="52"/>
      <c r="C11" s="46">
        <v>6.0</v>
      </c>
      <c r="D11" s="49" t="s">
        <v>43</v>
      </c>
      <c r="E11" s="47" t="s">
        <v>44</v>
      </c>
      <c r="F11" s="47" t="s">
        <v>37</v>
      </c>
      <c r="G11" s="48" t="s">
        <v>36</v>
      </c>
      <c r="H11" s="31"/>
      <c r="I11" s="52"/>
      <c r="J11" s="46">
        <v>6.0</v>
      </c>
      <c r="K11" s="49"/>
      <c r="L11" s="47" t="s">
        <v>44</v>
      </c>
      <c r="M11" s="47" t="s">
        <v>37</v>
      </c>
      <c r="N11" s="50" t="s">
        <v>36</v>
      </c>
      <c r="O11" s="51"/>
    </row>
    <row r="12">
      <c r="A12" s="44"/>
      <c r="B12" s="52"/>
      <c r="C12" s="46">
        <v>7.0</v>
      </c>
      <c r="D12" s="49" t="s">
        <v>45</v>
      </c>
      <c r="E12" s="47" t="s">
        <v>44</v>
      </c>
      <c r="F12" s="47" t="s">
        <v>37</v>
      </c>
      <c r="G12" s="54" t="s">
        <v>40</v>
      </c>
      <c r="H12" s="31"/>
      <c r="I12" s="52"/>
      <c r="J12" s="46">
        <v>7.0</v>
      </c>
      <c r="K12" s="49"/>
      <c r="L12" s="47" t="s">
        <v>44</v>
      </c>
      <c r="M12" s="47" t="s">
        <v>37</v>
      </c>
      <c r="N12" s="55" t="s">
        <v>40</v>
      </c>
      <c r="O12" s="51"/>
    </row>
    <row r="13">
      <c r="A13" s="44"/>
      <c r="B13" s="11"/>
      <c r="C13" s="56">
        <v>8.0</v>
      </c>
      <c r="D13" s="57" t="s">
        <v>46</v>
      </c>
      <c r="E13" s="57" t="s">
        <v>31</v>
      </c>
      <c r="F13" s="57" t="s">
        <v>39</v>
      </c>
      <c r="G13" s="58" t="s">
        <v>40</v>
      </c>
      <c r="H13" s="31"/>
      <c r="I13" s="11"/>
      <c r="J13" s="56">
        <v>8.0</v>
      </c>
      <c r="K13" s="57"/>
      <c r="L13" s="57" t="s">
        <v>31</v>
      </c>
      <c r="M13" s="57" t="s">
        <v>39</v>
      </c>
      <c r="N13" s="59" t="s">
        <v>40</v>
      </c>
      <c r="O13" s="51"/>
    </row>
    <row r="14" ht="8.25" customHeight="1">
      <c r="A14" s="44"/>
      <c r="B14" s="60"/>
      <c r="C14" s="61"/>
      <c r="D14" s="61"/>
      <c r="E14" s="61"/>
      <c r="F14" s="61"/>
      <c r="G14" s="62"/>
      <c r="H14" s="31"/>
      <c r="I14" s="63"/>
      <c r="J14" s="64"/>
      <c r="K14" s="64"/>
      <c r="L14" s="64"/>
      <c r="M14" s="64"/>
      <c r="N14" s="65"/>
      <c r="O14" s="51"/>
    </row>
    <row r="15">
      <c r="A15" s="66"/>
      <c r="B15" s="45">
        <v>44076.0</v>
      </c>
      <c r="C15" s="46">
        <v>1.0</v>
      </c>
      <c r="D15" s="67"/>
      <c r="E15" s="67"/>
      <c r="F15" s="67"/>
      <c r="G15" s="68"/>
      <c r="H15" s="31"/>
      <c r="I15" s="45">
        <v>44075.0</v>
      </c>
      <c r="J15" s="46">
        <v>1.0</v>
      </c>
      <c r="K15" s="67"/>
      <c r="L15" s="67"/>
      <c r="M15" s="67"/>
      <c r="N15" s="69"/>
      <c r="O15" s="51"/>
    </row>
    <row r="16">
      <c r="A16" s="66"/>
      <c r="B16" s="52"/>
      <c r="C16" s="46">
        <v>2.0</v>
      </c>
      <c r="D16" s="49"/>
      <c r="E16" s="49"/>
      <c r="F16" s="49"/>
      <c r="G16" s="70"/>
      <c r="H16" s="31"/>
      <c r="I16" s="52"/>
      <c r="J16" s="46">
        <v>2.0</v>
      </c>
      <c r="K16" s="49"/>
      <c r="L16" s="49"/>
      <c r="M16" s="49"/>
      <c r="N16" s="71"/>
      <c r="O16" s="51"/>
    </row>
    <row r="17">
      <c r="A17" s="66"/>
      <c r="B17" s="52"/>
      <c r="C17" s="46">
        <v>3.0</v>
      </c>
      <c r="D17" s="49"/>
      <c r="E17" s="49"/>
      <c r="F17" s="72"/>
      <c r="G17" s="70"/>
      <c r="H17" s="31"/>
      <c r="I17" s="52"/>
      <c r="J17" s="46">
        <v>3.0</v>
      </c>
      <c r="K17" s="49"/>
      <c r="L17" s="49"/>
      <c r="M17" s="72"/>
      <c r="N17" s="71"/>
      <c r="O17" s="51"/>
    </row>
    <row r="18">
      <c r="A18" s="66"/>
      <c r="B18" s="52"/>
      <c r="C18" s="46">
        <v>4.0</v>
      </c>
      <c r="D18" s="49"/>
      <c r="E18" s="47"/>
      <c r="F18" s="49"/>
      <c r="G18" s="70"/>
      <c r="H18" s="31"/>
      <c r="I18" s="52"/>
      <c r="J18" s="46">
        <v>4.0</v>
      </c>
      <c r="K18" s="49"/>
      <c r="L18" s="47"/>
      <c r="M18" s="49"/>
      <c r="N18" s="71"/>
      <c r="O18" s="51"/>
    </row>
    <row r="19">
      <c r="A19" s="66"/>
      <c r="B19" s="52"/>
      <c r="C19" s="46">
        <v>5.0</v>
      </c>
      <c r="D19" s="49"/>
      <c r="E19" s="49"/>
      <c r="F19" s="49"/>
      <c r="G19" s="70"/>
      <c r="H19" s="31"/>
      <c r="I19" s="52"/>
      <c r="J19" s="46">
        <v>5.0</v>
      </c>
      <c r="K19" s="49"/>
      <c r="L19" s="49"/>
      <c r="M19" s="49"/>
      <c r="N19" s="71"/>
      <c r="O19" s="51"/>
    </row>
    <row r="20">
      <c r="A20" s="66"/>
      <c r="B20" s="52"/>
      <c r="C20" s="46">
        <v>6.0</v>
      </c>
      <c r="D20" s="47"/>
      <c r="E20" s="49"/>
      <c r="F20" s="49"/>
      <c r="G20" s="70"/>
      <c r="H20" s="31"/>
      <c r="I20" s="52"/>
      <c r="J20" s="46">
        <v>6.0</v>
      </c>
      <c r="K20" s="47"/>
      <c r="L20" s="49"/>
      <c r="M20" s="49"/>
      <c r="N20" s="71"/>
      <c r="O20" s="51"/>
    </row>
    <row r="21">
      <c r="A21" s="66"/>
      <c r="B21" s="52"/>
      <c r="C21" s="46">
        <v>7.0</v>
      </c>
      <c r="D21" s="47"/>
      <c r="E21" s="49"/>
      <c r="F21" s="49"/>
      <c r="G21" s="70"/>
      <c r="H21" s="31"/>
      <c r="I21" s="52"/>
      <c r="J21" s="46">
        <v>7.0</v>
      </c>
      <c r="K21" s="47"/>
      <c r="L21" s="49"/>
      <c r="M21" s="49"/>
      <c r="N21" s="71"/>
      <c r="O21" s="51"/>
    </row>
    <row r="22">
      <c r="A22" s="66"/>
      <c r="B22" s="11"/>
      <c r="C22" s="46">
        <v>8.0</v>
      </c>
      <c r="D22" s="49"/>
      <c r="E22" s="49"/>
      <c r="F22" s="49"/>
      <c r="G22" s="70"/>
      <c r="H22" s="31"/>
      <c r="I22" s="11"/>
      <c r="J22" s="46">
        <v>8.0</v>
      </c>
      <c r="K22" s="49"/>
      <c r="L22" s="49"/>
      <c r="M22" s="49"/>
      <c r="N22" s="71"/>
      <c r="O22" s="51"/>
    </row>
    <row r="23" ht="8.25" customHeight="1">
      <c r="A23" s="44"/>
      <c r="B23" s="60"/>
      <c r="C23" s="61"/>
      <c r="D23" s="61"/>
      <c r="E23" s="61"/>
      <c r="F23" s="61"/>
      <c r="G23" s="62"/>
      <c r="H23" s="73"/>
      <c r="I23" s="63"/>
      <c r="J23" s="74"/>
      <c r="K23" s="74"/>
      <c r="L23" s="74"/>
      <c r="M23" s="74"/>
      <c r="N23" s="75"/>
      <c r="O23" s="44"/>
    </row>
    <row r="24">
      <c r="A24" s="66"/>
      <c r="B24" s="45">
        <v>44077.0</v>
      </c>
      <c r="C24" s="46">
        <v>1.0</v>
      </c>
      <c r="D24" s="49"/>
      <c r="E24" s="49"/>
      <c r="F24" s="49"/>
      <c r="G24" s="70"/>
      <c r="H24" s="31"/>
      <c r="I24" s="45">
        <v>44075.0</v>
      </c>
      <c r="J24" s="46">
        <v>1.0</v>
      </c>
      <c r="K24" s="49"/>
      <c r="L24" s="49"/>
      <c r="M24" s="49"/>
      <c r="N24" s="71"/>
      <c r="O24" s="51"/>
    </row>
    <row r="25">
      <c r="A25" s="66"/>
      <c r="B25" s="52"/>
      <c r="C25" s="46">
        <v>2.0</v>
      </c>
      <c r="D25" s="49"/>
      <c r="E25" s="49"/>
      <c r="F25" s="49"/>
      <c r="G25" s="70"/>
      <c r="H25" s="31"/>
      <c r="I25" s="52"/>
      <c r="J25" s="46">
        <v>2.0</v>
      </c>
      <c r="K25" s="49"/>
      <c r="L25" s="49"/>
      <c r="M25" s="49"/>
      <c r="N25" s="71"/>
      <c r="O25" s="51"/>
    </row>
    <row r="26">
      <c r="A26" s="66"/>
      <c r="B26" s="52"/>
      <c r="C26" s="46">
        <v>3.0</v>
      </c>
      <c r="D26" s="49"/>
      <c r="E26" s="49"/>
      <c r="F26" s="49"/>
      <c r="G26" s="70"/>
      <c r="H26" s="31"/>
      <c r="I26" s="52"/>
      <c r="J26" s="46">
        <v>3.0</v>
      </c>
      <c r="K26" s="49"/>
      <c r="L26" s="49"/>
      <c r="M26" s="49"/>
      <c r="N26" s="71"/>
      <c r="O26" s="51"/>
    </row>
    <row r="27">
      <c r="A27" s="66"/>
      <c r="B27" s="52"/>
      <c r="C27" s="46">
        <v>4.0</v>
      </c>
      <c r="D27" s="49"/>
      <c r="E27" s="49"/>
      <c r="F27" s="49"/>
      <c r="G27" s="70"/>
      <c r="H27" s="31"/>
      <c r="I27" s="52"/>
      <c r="J27" s="46">
        <v>4.0</v>
      </c>
      <c r="K27" s="49"/>
      <c r="L27" s="49"/>
      <c r="M27" s="49"/>
      <c r="N27" s="71"/>
      <c r="O27" s="51"/>
    </row>
    <row r="28">
      <c r="A28" s="66"/>
      <c r="B28" s="52"/>
      <c r="C28" s="46">
        <v>5.0</v>
      </c>
      <c r="D28" s="49"/>
      <c r="E28" s="49"/>
      <c r="F28" s="49"/>
      <c r="G28" s="70"/>
      <c r="H28" s="31"/>
      <c r="I28" s="52"/>
      <c r="J28" s="46">
        <v>5.0</v>
      </c>
      <c r="K28" s="49"/>
      <c r="L28" s="49"/>
      <c r="M28" s="49"/>
      <c r="N28" s="71"/>
      <c r="O28" s="51"/>
    </row>
    <row r="29">
      <c r="A29" s="66"/>
      <c r="B29" s="52"/>
      <c r="C29" s="46">
        <v>6.0</v>
      </c>
      <c r="D29" s="49"/>
      <c r="E29" s="49"/>
      <c r="F29" s="49"/>
      <c r="G29" s="70"/>
      <c r="H29" s="31"/>
      <c r="I29" s="52"/>
      <c r="J29" s="46">
        <v>6.0</v>
      </c>
      <c r="K29" s="49"/>
      <c r="L29" s="49"/>
      <c r="M29" s="49"/>
      <c r="N29" s="71"/>
      <c r="O29" s="51"/>
    </row>
    <row r="30">
      <c r="A30" s="66"/>
      <c r="B30" s="52"/>
      <c r="C30" s="46">
        <v>7.0</v>
      </c>
      <c r="D30" s="49"/>
      <c r="E30" s="49"/>
      <c r="F30" s="49"/>
      <c r="G30" s="70"/>
      <c r="H30" s="31"/>
      <c r="I30" s="52"/>
      <c r="J30" s="46">
        <v>7.0</v>
      </c>
      <c r="K30" s="49"/>
      <c r="L30" s="49"/>
      <c r="M30" s="49"/>
      <c r="N30" s="71"/>
      <c r="O30" s="51"/>
    </row>
    <row r="31">
      <c r="A31" s="66"/>
      <c r="B31" s="11"/>
      <c r="C31" s="46">
        <v>8.0</v>
      </c>
      <c r="D31" s="49"/>
      <c r="E31" s="49"/>
      <c r="F31" s="49"/>
      <c r="G31" s="70"/>
      <c r="H31" s="31"/>
      <c r="I31" s="11"/>
      <c r="J31" s="46">
        <v>8.0</v>
      </c>
      <c r="K31" s="49"/>
      <c r="L31" s="49"/>
      <c r="M31" s="49"/>
      <c r="N31" s="71"/>
      <c r="O31" s="51"/>
    </row>
    <row r="32" ht="10.5" customHeight="1">
      <c r="A32" s="44"/>
      <c r="B32" s="63"/>
      <c r="C32" s="74"/>
      <c r="D32" s="74"/>
      <c r="E32" s="74"/>
      <c r="F32" s="74"/>
      <c r="G32" s="75"/>
      <c r="H32" s="73"/>
      <c r="I32" s="63"/>
      <c r="J32" s="74"/>
      <c r="K32" s="74"/>
      <c r="L32" s="74"/>
      <c r="M32" s="74"/>
      <c r="N32" s="75"/>
      <c r="O32" s="44"/>
    </row>
    <row r="33">
      <c r="A33" s="66"/>
      <c r="B33" s="45">
        <v>12.0</v>
      </c>
      <c r="C33" s="46">
        <v>1.0</v>
      </c>
      <c r="D33" s="49"/>
      <c r="E33" s="49"/>
      <c r="F33" s="49"/>
      <c r="G33" s="70"/>
      <c r="H33" s="31"/>
      <c r="I33" s="76">
        <v>4.0</v>
      </c>
      <c r="J33" s="46">
        <v>1.0</v>
      </c>
      <c r="K33" s="49"/>
      <c r="L33" s="49"/>
      <c r="M33" s="49"/>
      <c r="N33" s="71"/>
      <c r="O33" s="51"/>
    </row>
    <row r="34">
      <c r="A34" s="66"/>
      <c r="B34" s="52"/>
      <c r="C34" s="46">
        <v>2.0</v>
      </c>
      <c r="D34" s="49"/>
      <c r="E34" s="49"/>
      <c r="F34" s="49"/>
      <c r="G34" s="70"/>
      <c r="H34" s="31"/>
      <c r="I34" s="77"/>
      <c r="J34" s="46">
        <v>2.0</v>
      </c>
      <c r="K34" s="49"/>
      <c r="L34" s="49"/>
      <c r="M34" s="49"/>
      <c r="N34" s="71"/>
      <c r="O34" s="51"/>
    </row>
    <row r="35">
      <c r="A35" s="66"/>
      <c r="B35" s="52"/>
      <c r="C35" s="46">
        <v>3.0</v>
      </c>
      <c r="D35" s="49"/>
      <c r="E35" s="49"/>
      <c r="F35" s="49"/>
      <c r="G35" s="70"/>
      <c r="H35" s="31"/>
      <c r="I35" s="77"/>
      <c r="J35" s="46">
        <v>3.0</v>
      </c>
      <c r="K35" s="49"/>
      <c r="L35" s="49"/>
      <c r="M35" s="49"/>
      <c r="N35" s="71"/>
      <c r="O35" s="51"/>
    </row>
    <row r="36">
      <c r="A36" s="66"/>
      <c r="B36" s="52"/>
      <c r="C36" s="46">
        <v>4.0</v>
      </c>
      <c r="D36" s="49"/>
      <c r="E36" s="49"/>
      <c r="F36" s="49"/>
      <c r="G36" s="70"/>
      <c r="H36" s="31"/>
      <c r="I36" s="77"/>
      <c r="J36" s="46">
        <v>4.0</v>
      </c>
      <c r="K36" s="49"/>
      <c r="L36" s="49"/>
      <c r="M36" s="49"/>
      <c r="N36" s="71"/>
      <c r="O36" s="51"/>
    </row>
    <row r="37">
      <c r="A37" s="66"/>
      <c r="B37" s="52"/>
      <c r="C37" s="46">
        <v>5.0</v>
      </c>
      <c r="D37" s="49"/>
      <c r="E37" s="49"/>
      <c r="F37" s="49"/>
      <c r="G37" s="70"/>
      <c r="H37" s="31"/>
      <c r="I37" s="77"/>
      <c r="J37" s="46">
        <v>5.0</v>
      </c>
      <c r="K37" s="49"/>
      <c r="L37" s="49"/>
      <c r="M37" s="49"/>
      <c r="N37" s="71"/>
      <c r="O37" s="51"/>
    </row>
    <row r="38">
      <c r="A38" s="66"/>
      <c r="B38" s="52"/>
      <c r="C38" s="46">
        <v>6.0</v>
      </c>
      <c r="D38" s="49"/>
      <c r="E38" s="49"/>
      <c r="F38" s="49"/>
      <c r="G38" s="70"/>
      <c r="H38" s="31"/>
      <c r="I38" s="77"/>
      <c r="J38" s="46">
        <v>6.0</v>
      </c>
      <c r="K38" s="49"/>
      <c r="L38" s="49"/>
      <c r="M38" s="49"/>
      <c r="N38" s="71"/>
      <c r="O38" s="51"/>
    </row>
    <row r="39">
      <c r="A39" s="66"/>
      <c r="B39" s="52"/>
      <c r="C39" s="46">
        <v>7.0</v>
      </c>
      <c r="D39" s="49"/>
      <c r="E39" s="49"/>
      <c r="F39" s="49"/>
      <c r="G39" s="70"/>
      <c r="H39" s="31"/>
      <c r="I39" s="77"/>
      <c r="J39" s="46">
        <v>7.0</v>
      </c>
      <c r="K39" s="49"/>
      <c r="L39" s="49"/>
      <c r="M39" s="49"/>
      <c r="N39" s="71"/>
      <c r="O39" s="51"/>
    </row>
    <row r="40">
      <c r="A40" s="66"/>
      <c r="B40" s="11"/>
      <c r="C40" s="46">
        <v>8.0</v>
      </c>
      <c r="D40" s="49"/>
      <c r="E40" s="49"/>
      <c r="F40" s="49"/>
      <c r="G40" s="70"/>
      <c r="H40" s="31"/>
      <c r="I40" s="15"/>
      <c r="J40" s="46">
        <v>8.0</v>
      </c>
      <c r="K40" s="49"/>
      <c r="L40" s="49"/>
      <c r="M40" s="49"/>
      <c r="N40" s="71"/>
      <c r="O40" s="51"/>
    </row>
    <row r="41" ht="10.5" customHeight="1">
      <c r="A41" s="44"/>
      <c r="B41" s="63"/>
      <c r="C41" s="74"/>
      <c r="D41" s="74"/>
      <c r="E41" s="74"/>
      <c r="F41" s="74"/>
      <c r="G41" s="75"/>
      <c r="H41" s="73"/>
      <c r="I41" s="63"/>
      <c r="J41" s="74"/>
      <c r="K41" s="74"/>
      <c r="L41" s="74"/>
      <c r="M41" s="74"/>
      <c r="N41" s="75"/>
      <c r="O41" s="44"/>
    </row>
    <row r="42">
      <c r="A42" s="66"/>
      <c r="B42" s="45">
        <v>5.0</v>
      </c>
      <c r="C42" s="46">
        <v>1.0</v>
      </c>
      <c r="D42" s="49"/>
      <c r="E42" s="49"/>
      <c r="F42" s="49"/>
      <c r="G42" s="70"/>
      <c r="H42" s="31"/>
      <c r="I42" s="76">
        <v>5.0</v>
      </c>
      <c r="J42" s="46">
        <v>1.0</v>
      </c>
      <c r="K42" s="49"/>
      <c r="L42" s="49"/>
      <c r="M42" s="49"/>
      <c r="N42" s="71"/>
      <c r="O42" s="51"/>
    </row>
    <row r="43">
      <c r="A43" s="66"/>
      <c r="B43" s="52"/>
      <c r="C43" s="46">
        <v>2.0</v>
      </c>
      <c r="D43" s="49"/>
      <c r="E43" s="49"/>
      <c r="F43" s="49"/>
      <c r="G43" s="70"/>
      <c r="H43" s="31"/>
      <c r="I43" s="77"/>
      <c r="J43" s="46">
        <v>2.0</v>
      </c>
      <c r="K43" s="49"/>
      <c r="L43" s="49"/>
      <c r="M43" s="49"/>
      <c r="N43" s="71"/>
      <c r="O43" s="51"/>
    </row>
    <row r="44">
      <c r="A44" s="66"/>
      <c r="B44" s="52"/>
      <c r="C44" s="46">
        <v>3.0</v>
      </c>
      <c r="D44" s="49"/>
      <c r="E44" s="49"/>
      <c r="F44" s="49"/>
      <c r="G44" s="70"/>
      <c r="H44" s="31"/>
      <c r="I44" s="77"/>
      <c r="J44" s="46">
        <v>3.0</v>
      </c>
      <c r="K44" s="49"/>
      <c r="L44" s="49"/>
      <c r="M44" s="49"/>
      <c r="N44" s="71"/>
      <c r="O44" s="51"/>
    </row>
    <row r="45">
      <c r="A45" s="66"/>
      <c r="B45" s="52"/>
      <c r="C45" s="46">
        <v>4.0</v>
      </c>
      <c r="D45" s="49"/>
      <c r="E45" s="49"/>
      <c r="F45" s="49"/>
      <c r="G45" s="70"/>
      <c r="H45" s="31"/>
      <c r="I45" s="77"/>
      <c r="J45" s="46">
        <v>4.0</v>
      </c>
      <c r="K45" s="49"/>
      <c r="L45" s="49"/>
      <c r="M45" s="49"/>
      <c r="N45" s="71"/>
      <c r="O45" s="51"/>
    </row>
    <row r="46">
      <c r="A46" s="66"/>
      <c r="B46" s="52"/>
      <c r="C46" s="46">
        <v>5.0</v>
      </c>
      <c r="D46" s="49"/>
      <c r="E46" s="49"/>
      <c r="F46" s="49"/>
      <c r="G46" s="70"/>
      <c r="H46" s="31"/>
      <c r="I46" s="77"/>
      <c r="J46" s="46">
        <v>5.0</v>
      </c>
      <c r="K46" s="49"/>
      <c r="L46" s="49"/>
      <c r="M46" s="49"/>
      <c r="N46" s="71"/>
      <c r="O46" s="51"/>
    </row>
    <row r="47">
      <c r="A47" s="66"/>
      <c r="B47" s="52"/>
      <c r="C47" s="46">
        <v>6.0</v>
      </c>
      <c r="D47" s="49"/>
      <c r="E47" s="49"/>
      <c r="F47" s="49"/>
      <c r="G47" s="70"/>
      <c r="H47" s="31"/>
      <c r="I47" s="77"/>
      <c r="J47" s="46">
        <v>6.0</v>
      </c>
      <c r="K47" s="49"/>
      <c r="L47" s="49"/>
      <c r="M47" s="49"/>
      <c r="N47" s="71"/>
      <c r="O47" s="51"/>
    </row>
    <row r="48">
      <c r="A48" s="66"/>
      <c r="B48" s="52"/>
      <c r="C48" s="46">
        <v>7.0</v>
      </c>
      <c r="D48" s="49"/>
      <c r="E48" s="49"/>
      <c r="F48" s="49"/>
      <c r="G48" s="70"/>
      <c r="H48" s="31"/>
      <c r="I48" s="77"/>
      <c r="J48" s="46">
        <v>7.0</v>
      </c>
      <c r="K48" s="49"/>
      <c r="L48" s="49"/>
      <c r="M48" s="49"/>
      <c r="N48" s="71"/>
      <c r="O48" s="51"/>
    </row>
    <row r="49">
      <c r="A49" s="66"/>
      <c r="B49" s="11"/>
      <c r="C49" s="46">
        <v>8.0</v>
      </c>
      <c r="D49" s="49"/>
      <c r="E49" s="49"/>
      <c r="F49" s="49"/>
      <c r="G49" s="70"/>
      <c r="H49" s="31"/>
      <c r="I49" s="15"/>
      <c r="J49" s="46">
        <v>8.0</v>
      </c>
      <c r="K49" s="49"/>
      <c r="L49" s="49"/>
      <c r="M49" s="49"/>
      <c r="N49" s="71"/>
      <c r="O49" s="51"/>
    </row>
    <row r="50" ht="9.0" customHeight="1">
      <c r="A50" s="44"/>
      <c r="B50" s="63"/>
      <c r="C50" s="74"/>
      <c r="D50" s="74"/>
      <c r="E50" s="74"/>
      <c r="F50" s="74"/>
      <c r="G50" s="75"/>
      <c r="H50" s="73"/>
      <c r="I50" s="63"/>
      <c r="J50" s="74"/>
      <c r="K50" s="74"/>
      <c r="L50" s="74"/>
      <c r="M50" s="74"/>
      <c r="N50" s="75"/>
      <c r="O50" s="44"/>
    </row>
    <row r="51">
      <c r="A51" s="66"/>
      <c r="B51" s="45">
        <v>6.0</v>
      </c>
      <c r="C51" s="46">
        <v>1.0</v>
      </c>
      <c r="D51" s="49"/>
      <c r="E51" s="49"/>
      <c r="F51" s="49"/>
      <c r="G51" s="70"/>
      <c r="H51" s="31"/>
      <c r="I51" s="76">
        <v>6.0</v>
      </c>
      <c r="J51" s="46">
        <v>1.0</v>
      </c>
      <c r="K51" s="49"/>
      <c r="L51" s="49"/>
      <c r="M51" s="49"/>
      <c r="N51" s="71"/>
      <c r="O51" s="51"/>
    </row>
    <row r="52">
      <c r="A52" s="66"/>
      <c r="B52" s="52"/>
      <c r="C52" s="46">
        <v>2.0</v>
      </c>
      <c r="D52" s="49"/>
      <c r="E52" s="49"/>
      <c r="F52" s="49"/>
      <c r="G52" s="70"/>
      <c r="H52" s="31"/>
      <c r="I52" s="77"/>
      <c r="J52" s="46">
        <v>2.0</v>
      </c>
      <c r="K52" s="49"/>
      <c r="L52" s="49"/>
      <c r="M52" s="49"/>
      <c r="N52" s="71"/>
      <c r="O52" s="51"/>
    </row>
    <row r="53">
      <c r="A53" s="66"/>
      <c r="B53" s="52"/>
      <c r="C53" s="46">
        <v>3.0</v>
      </c>
      <c r="D53" s="49"/>
      <c r="E53" s="49"/>
      <c r="F53" s="49"/>
      <c r="G53" s="70"/>
      <c r="H53" s="31"/>
      <c r="I53" s="77"/>
      <c r="J53" s="46">
        <v>3.0</v>
      </c>
      <c r="K53" s="49"/>
      <c r="L53" s="49"/>
      <c r="M53" s="49"/>
      <c r="N53" s="71"/>
      <c r="O53" s="51"/>
    </row>
    <row r="54">
      <c r="A54" s="66"/>
      <c r="B54" s="52"/>
      <c r="C54" s="46">
        <v>4.0</v>
      </c>
      <c r="D54" s="49"/>
      <c r="E54" s="49"/>
      <c r="F54" s="49"/>
      <c r="G54" s="70"/>
      <c r="H54" s="31"/>
      <c r="I54" s="77"/>
      <c r="J54" s="46">
        <v>4.0</v>
      </c>
      <c r="K54" s="49"/>
      <c r="L54" s="49"/>
      <c r="M54" s="49"/>
      <c r="N54" s="71"/>
      <c r="O54" s="51"/>
    </row>
    <row r="55">
      <c r="A55" s="66"/>
      <c r="B55" s="52"/>
      <c r="C55" s="46">
        <v>5.0</v>
      </c>
      <c r="D55" s="49"/>
      <c r="E55" s="49"/>
      <c r="F55" s="49"/>
      <c r="G55" s="70"/>
      <c r="H55" s="31"/>
      <c r="I55" s="77"/>
      <c r="J55" s="46">
        <v>5.0</v>
      </c>
      <c r="K55" s="49"/>
      <c r="L55" s="49"/>
      <c r="M55" s="49"/>
      <c r="N55" s="71"/>
      <c r="O55" s="51"/>
    </row>
    <row r="56">
      <c r="A56" s="66"/>
      <c r="B56" s="52"/>
      <c r="C56" s="46">
        <v>6.0</v>
      </c>
      <c r="D56" s="49"/>
      <c r="E56" s="49"/>
      <c r="F56" s="49"/>
      <c r="G56" s="70"/>
      <c r="H56" s="31"/>
      <c r="I56" s="77"/>
      <c r="J56" s="46">
        <v>6.0</v>
      </c>
      <c r="K56" s="49"/>
      <c r="L56" s="49"/>
      <c r="M56" s="49"/>
      <c r="N56" s="71"/>
      <c r="O56" s="51"/>
    </row>
    <row r="57">
      <c r="A57" s="66"/>
      <c r="B57" s="52"/>
      <c r="C57" s="46">
        <v>7.0</v>
      </c>
      <c r="D57" s="49"/>
      <c r="E57" s="49"/>
      <c r="F57" s="49"/>
      <c r="G57" s="70"/>
      <c r="H57" s="31"/>
      <c r="I57" s="77"/>
      <c r="J57" s="46">
        <v>7.0</v>
      </c>
      <c r="K57" s="49"/>
      <c r="L57" s="49"/>
      <c r="M57" s="49"/>
      <c r="N57" s="71"/>
      <c r="O57" s="51"/>
    </row>
    <row r="58" ht="19.5" customHeight="1">
      <c r="A58" s="66"/>
      <c r="B58" s="11"/>
      <c r="C58" s="46">
        <v>8.0</v>
      </c>
      <c r="D58" s="49"/>
      <c r="E58" s="49"/>
      <c r="F58" s="49"/>
      <c r="G58" s="70"/>
      <c r="H58" s="31"/>
      <c r="I58" s="15"/>
      <c r="J58" s="46">
        <v>8.0</v>
      </c>
      <c r="K58" s="49"/>
      <c r="L58" s="49"/>
      <c r="M58" s="49"/>
      <c r="N58" s="71"/>
      <c r="O58" s="51"/>
    </row>
    <row r="59" ht="7.5" customHeight="1">
      <c r="A59" s="44"/>
      <c r="B59" s="63"/>
      <c r="C59" s="74"/>
      <c r="D59" s="74"/>
      <c r="E59" s="74"/>
      <c r="F59" s="74"/>
      <c r="G59" s="75"/>
      <c r="H59" s="73"/>
      <c r="I59" s="63"/>
      <c r="J59" s="74"/>
      <c r="K59" s="74"/>
      <c r="L59" s="74"/>
      <c r="M59" s="74"/>
      <c r="N59" s="75"/>
      <c r="O59" s="44"/>
    </row>
    <row r="60">
      <c r="A60" s="66"/>
      <c r="B60" s="45">
        <v>7.0</v>
      </c>
      <c r="C60" s="46">
        <v>1.0</v>
      </c>
      <c r="D60" s="49"/>
      <c r="E60" s="49"/>
      <c r="F60" s="49"/>
      <c r="G60" s="70"/>
      <c r="H60" s="31"/>
      <c r="I60" s="76">
        <v>7.0</v>
      </c>
      <c r="J60" s="46">
        <v>1.0</v>
      </c>
      <c r="K60" s="49"/>
      <c r="L60" s="49"/>
      <c r="M60" s="49"/>
      <c r="N60" s="71"/>
      <c r="O60" s="51"/>
    </row>
    <row r="61">
      <c r="A61" s="66"/>
      <c r="B61" s="52"/>
      <c r="C61" s="46">
        <v>2.0</v>
      </c>
      <c r="D61" s="49"/>
      <c r="E61" s="49"/>
      <c r="F61" s="49"/>
      <c r="G61" s="70"/>
      <c r="H61" s="31"/>
      <c r="I61" s="77"/>
      <c r="J61" s="46">
        <v>2.0</v>
      </c>
      <c r="K61" s="49"/>
      <c r="L61" s="49"/>
      <c r="M61" s="49"/>
      <c r="N61" s="71"/>
      <c r="O61" s="51"/>
    </row>
    <row r="62">
      <c r="A62" s="66"/>
      <c r="B62" s="52"/>
      <c r="C62" s="46">
        <v>3.0</v>
      </c>
      <c r="D62" s="49"/>
      <c r="E62" s="49"/>
      <c r="F62" s="49"/>
      <c r="G62" s="70"/>
      <c r="H62" s="31"/>
      <c r="I62" s="77"/>
      <c r="J62" s="46">
        <v>3.0</v>
      </c>
      <c r="K62" s="49"/>
      <c r="L62" s="49"/>
      <c r="M62" s="49"/>
      <c r="N62" s="71"/>
      <c r="O62" s="51"/>
    </row>
    <row r="63">
      <c r="A63" s="66"/>
      <c r="B63" s="52"/>
      <c r="C63" s="46">
        <v>4.0</v>
      </c>
      <c r="D63" s="49"/>
      <c r="E63" s="49"/>
      <c r="F63" s="49"/>
      <c r="G63" s="70"/>
      <c r="H63" s="31"/>
      <c r="I63" s="77"/>
      <c r="J63" s="46">
        <v>4.0</v>
      </c>
      <c r="K63" s="49"/>
      <c r="L63" s="49"/>
      <c r="M63" s="49"/>
      <c r="N63" s="71"/>
      <c r="O63" s="51"/>
    </row>
    <row r="64">
      <c r="A64" s="66"/>
      <c r="B64" s="52"/>
      <c r="C64" s="46">
        <v>5.0</v>
      </c>
      <c r="D64" s="47"/>
      <c r="E64" s="49"/>
      <c r="F64" s="49"/>
      <c r="G64" s="70"/>
      <c r="H64" s="31"/>
      <c r="I64" s="77"/>
      <c r="J64" s="46">
        <v>5.0</v>
      </c>
      <c r="K64" s="49"/>
      <c r="L64" s="49"/>
      <c r="M64" s="49"/>
      <c r="N64" s="71"/>
      <c r="O64" s="51"/>
    </row>
    <row r="65">
      <c r="A65" s="66"/>
      <c r="B65" s="52"/>
      <c r="C65" s="46">
        <v>6.0</v>
      </c>
      <c r="D65" s="49"/>
      <c r="E65" s="49"/>
      <c r="F65" s="49"/>
      <c r="G65" s="70"/>
      <c r="H65" s="31"/>
      <c r="I65" s="77"/>
      <c r="J65" s="46">
        <v>6.0</v>
      </c>
      <c r="K65" s="49"/>
      <c r="L65" s="49"/>
      <c r="M65" s="49"/>
      <c r="N65" s="71"/>
      <c r="O65" s="51"/>
    </row>
    <row r="66">
      <c r="A66" s="66"/>
      <c r="B66" s="52"/>
      <c r="C66" s="46">
        <v>7.0</v>
      </c>
      <c r="D66" s="49"/>
      <c r="E66" s="49"/>
      <c r="F66" s="49"/>
      <c r="G66" s="70"/>
      <c r="H66" s="31"/>
      <c r="I66" s="77"/>
      <c r="J66" s="46">
        <v>7.0</v>
      </c>
      <c r="K66" s="49"/>
      <c r="L66" s="49"/>
      <c r="M66" s="49"/>
      <c r="N66" s="71"/>
      <c r="O66" s="51"/>
    </row>
    <row r="67">
      <c r="A67" s="66"/>
      <c r="B67" s="11"/>
      <c r="C67" s="46">
        <v>8.0</v>
      </c>
      <c r="D67" s="49"/>
      <c r="E67" s="49"/>
      <c r="F67" s="49"/>
      <c r="G67" s="70"/>
      <c r="H67" s="31"/>
      <c r="I67" s="77"/>
      <c r="J67" s="46">
        <v>8.0</v>
      </c>
      <c r="K67" s="49"/>
      <c r="L67" s="49"/>
      <c r="M67" s="49"/>
      <c r="N67" s="71"/>
      <c r="O67" s="51"/>
    </row>
    <row r="68">
      <c r="A68" s="78"/>
      <c r="B68" s="79"/>
      <c r="C68" s="80"/>
      <c r="D68" s="81"/>
      <c r="E68" s="81"/>
      <c r="F68" s="81"/>
      <c r="O68" s="51"/>
    </row>
  </sheetData>
  <mergeCells count="18">
    <mergeCell ref="B15:B22"/>
    <mergeCell ref="B24:B31"/>
    <mergeCell ref="B33:B40"/>
    <mergeCell ref="B42:B49"/>
    <mergeCell ref="B51:B58"/>
    <mergeCell ref="B60:B67"/>
    <mergeCell ref="I24:I31"/>
    <mergeCell ref="I33:I40"/>
    <mergeCell ref="I42:I49"/>
    <mergeCell ref="I51:I58"/>
    <mergeCell ref="I60:I67"/>
    <mergeCell ref="B2:G3"/>
    <mergeCell ref="I2:N3"/>
    <mergeCell ref="B4:E4"/>
    <mergeCell ref="I4:L4"/>
    <mergeCell ref="B6:B13"/>
    <mergeCell ref="I6:I13"/>
    <mergeCell ref="I15:I22"/>
  </mergeCells>
  <conditionalFormatting sqref="E6:E31 L6:L22 L24:L31 E33:E40 L33:L40 E42:E49 L42:L49 E51:E58 L51:L58 E60:E67 L60:L67">
    <cfRule type="beginsWith" dxfId="0" priority="1" operator="beginsWith" text="FEITO">
      <formula>LEFT((E6),LEN("FEITO"))=("FEITO")</formula>
    </cfRule>
  </conditionalFormatting>
  <conditionalFormatting sqref="E5:E31 L5:L22 L24:L31 E33:E40 L33:L40 E42:E49 L42:L49 E51:E58 L51:L58 E60:E68 L60:L67">
    <cfRule type="beginsWith" dxfId="1" priority="2" operator="beginsWith" text="PENDENTE">
      <formula>LEFT((E5),LEN("PENDENTE"))=("PENDENTE")</formula>
    </cfRule>
  </conditionalFormatting>
  <conditionalFormatting sqref="F5:F8 M5:M8 F10:F16 M10:M16 F18:F31 M18:M22 M24:M31 F33:F40 M33:M40 F42:F49 M42:M49 F51:F58 M51:M58 F60:F68 M60:M67">
    <cfRule type="beginsWith" dxfId="2" priority="3" operator="beginsWith" text="FLASH">
      <formula>LEFT((F5),LEN("FLASH"))=("FLASH")</formula>
    </cfRule>
  </conditionalFormatting>
  <conditionalFormatting sqref="F5:F31 M5:M22 M24:M31 F33:F40 M33:M40 F42:F49 M42:M49 F51:F58 M51:M58 F60:F68 M60:M67">
    <cfRule type="beginsWith" dxfId="3" priority="4" operator="beginsWith" text="5X5">
      <formula>LEFT((F5),LEN("5X5"))=("5X5")</formula>
    </cfRule>
  </conditionalFormatting>
  <conditionalFormatting sqref="F5:F8 M5:M8 F10:F16 M10:M16 F18:F31 M18:M22 M24:M31 F33:F40 M33:M40 F42:F49 M42:M49 F51:F58 M51:M58 F60:F68 M60:M67">
    <cfRule type="beginsWith" dxfId="4" priority="5" operator="beginsWith" text="AUTO">
      <formula>LEFT((F5),LEN("AUTO"))=("AUTO")</formula>
    </cfRule>
  </conditionalFormatting>
  <conditionalFormatting sqref="F5:F8 M5:M8 F10:F16 M10:M16 F18:F31 M18:M22 M24:M31 F33:F40 M33:M40 F42:F49 M42:M49 F51:F58 M51:M58 F60:F68 M60:M67">
    <cfRule type="beginsWith" dxfId="5" priority="6" operator="beginsWith" text="EX">
      <formula>LEFT((F5),LEN("EX"))=("EX")</formula>
    </cfRule>
  </conditionalFormatting>
  <conditionalFormatting sqref="G5:G31 N5:N22 N24:N31 G33:G40 N33:N40 G42:G49 N42:N49 G51:G58 N51:N58 G60:G68 N60:N67">
    <cfRule type="beginsWith" dxfId="0" priority="7" operator="beginsWith" text="EXCELENTE">
      <formula>LEFT((G5),LEN("EXCELENTE"))=("EXCELENTE")</formula>
    </cfRule>
  </conditionalFormatting>
  <conditionalFormatting sqref="G5:G31 N5:N22 N24:N31 G33:G40 N33:N40 G42:G49 N42:N49 G51:G58 N51:N58 G60:G68 N60:N67">
    <cfRule type="beginsWith" dxfId="2" priority="8" operator="beginsWith" text="MÉDIO">
      <formula>LEFT((G5),LEN("MÉDIO"))=("MÉDIO")</formula>
    </cfRule>
  </conditionalFormatting>
  <conditionalFormatting sqref="G5:G31 N5:N22 N24:N31 G33:G40 N33:N40 G42:G49 N42:N49 G51:G58 N51:N58 G60:G68 N60:N67">
    <cfRule type="beginsWith" dxfId="6" priority="9" operator="beginsWith" text="RUIM">
      <formula>LEFT((G5),LEN("RUIM"))=("RUIM")</formula>
    </cfRule>
  </conditionalFormatting>
  <dataValidations>
    <dataValidation type="list" allowBlank="1" sqref="N6:N22 G6:G31 N24:N31 G33:G40 N33:N40 G42:G49 N42:N49 G51:G67 N51:N67">
      <formula1>'ÍNDICE'!$E$3:$E$5</formula1>
    </dataValidation>
    <dataValidation type="list" allowBlank="1" sqref="L6:L22 E6:E31 L24:L31 E33:E40 L33:L40 E42:E49 L42:L49 E51:E67 L51:L67">
      <formula1>'ÍNDICE'!$B:$B</formula1>
    </dataValidation>
    <dataValidation type="list" allowBlank="1" sqref="M6:M22 F6:F31 M24:M31 F33:F40 M33:M40 F42:F49 M42:M49 F51:F67 M51:M67">
      <formula1>'ÍNDICE'!$C$3:$C$6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43"/>
    <col customWidth="1" min="2" max="2" width="47.86"/>
    <col customWidth="1" min="3" max="3" width="22.57"/>
    <col customWidth="1" min="4" max="4" width="38.14"/>
    <col customWidth="1" min="5" max="5" width="36.57"/>
    <col customWidth="1" min="6" max="6" width="5.86"/>
    <col customWidth="1" min="7" max="7" width="8.43"/>
    <col customWidth="1" min="8" max="8" width="48.0"/>
    <col customWidth="1" min="9" max="9" width="18.43"/>
    <col customWidth="1" min="10" max="10" width="36.14"/>
    <col customWidth="1" min="11" max="11" width="31.43"/>
    <col customWidth="1" min="12" max="12" width="8.14"/>
  </cols>
  <sheetData>
    <row r="1">
      <c r="A1" s="82" t="s">
        <v>49</v>
      </c>
      <c r="F1" s="83"/>
      <c r="G1" s="84" t="s">
        <v>49</v>
      </c>
    </row>
    <row r="2">
      <c r="A2" s="10"/>
      <c r="B2" s="10"/>
      <c r="C2" s="10"/>
      <c r="D2" s="10"/>
      <c r="E2" s="10"/>
      <c r="F2" s="83"/>
      <c r="G2" s="9"/>
      <c r="H2" s="10"/>
      <c r="I2" s="10"/>
      <c r="J2" s="10"/>
      <c r="K2" s="10"/>
    </row>
    <row r="3">
      <c r="A3" s="38" t="s">
        <v>25</v>
      </c>
      <c r="B3" s="38" t="s">
        <v>26</v>
      </c>
      <c r="C3" s="38" t="s">
        <v>27</v>
      </c>
      <c r="D3" s="40" t="s">
        <v>28</v>
      </c>
      <c r="E3" s="38" t="s">
        <v>50</v>
      </c>
      <c r="F3" s="85"/>
      <c r="G3" s="86" t="s">
        <v>25</v>
      </c>
      <c r="H3" s="86" t="s">
        <v>26</v>
      </c>
      <c r="I3" s="86" t="s">
        <v>27</v>
      </c>
      <c r="J3" s="43" t="s">
        <v>28</v>
      </c>
      <c r="K3" s="87" t="s">
        <v>50</v>
      </c>
    </row>
    <row r="4">
      <c r="A4" s="88">
        <v>1.0</v>
      </c>
      <c r="B4" s="49" t="str">
        <f>'DIÁRIA Q2'!D6</f>
        <v>Cadeias e Teias Alimentares</v>
      </c>
      <c r="C4" s="47" t="s">
        <v>31</v>
      </c>
      <c r="D4" s="49" t="s">
        <v>51</v>
      </c>
      <c r="E4" s="54" t="s">
        <v>52</v>
      </c>
      <c r="F4" s="85"/>
      <c r="G4" s="88">
        <v>56.0</v>
      </c>
      <c r="H4" s="49" t="str">
        <f>'DIÁRIA Q2'!K6</f>
        <v/>
      </c>
      <c r="I4" s="47" t="s">
        <v>31</v>
      </c>
      <c r="J4" s="47" t="s">
        <v>32</v>
      </c>
      <c r="K4" s="89" t="s">
        <v>52</v>
      </c>
    </row>
    <row r="5">
      <c r="A5" s="88">
        <v>2.0</v>
      </c>
      <c r="B5" s="49" t="str">
        <f>'DIÁRIA Q2'!D7</f>
        <v>Movimento Uniforme</v>
      </c>
      <c r="C5" s="47" t="s">
        <v>31</v>
      </c>
      <c r="D5" s="49" t="s">
        <v>34</v>
      </c>
      <c r="E5" s="48" t="s">
        <v>53</v>
      </c>
      <c r="F5" s="85"/>
      <c r="G5" s="88">
        <v>57.0</v>
      </c>
      <c r="H5" s="49" t="str">
        <f>'DIÁRIA Q2'!K7</f>
        <v/>
      </c>
      <c r="I5" s="47" t="s">
        <v>31</v>
      </c>
      <c r="J5" s="47" t="s">
        <v>37</v>
      </c>
      <c r="K5" s="90" t="s">
        <v>53</v>
      </c>
    </row>
    <row r="6">
      <c r="A6" s="88">
        <v>3.0</v>
      </c>
      <c r="B6" s="49" t="str">
        <f>'DIÁRIA Q2'!D8</f>
        <v>Ligações Químicas Parte 1 </v>
      </c>
      <c r="C6" s="47" t="s">
        <v>31</v>
      </c>
      <c r="D6" s="49" t="s">
        <v>38</v>
      </c>
      <c r="E6" s="48" t="s">
        <v>53</v>
      </c>
      <c r="F6" s="85"/>
      <c r="G6" s="88">
        <v>58.0</v>
      </c>
      <c r="H6" s="49" t="str">
        <f>'DIÁRIA Q2'!K9</f>
        <v/>
      </c>
      <c r="I6" s="47" t="s">
        <v>31</v>
      </c>
      <c r="J6" s="49" t="s">
        <v>39</v>
      </c>
      <c r="K6" s="90" t="s">
        <v>53</v>
      </c>
    </row>
    <row r="7">
      <c r="A7" s="88">
        <v>4.0</v>
      </c>
      <c r="B7" s="49" t="str">
        <f>'DIÁRIA Q2'!D9</f>
        <v>Crase</v>
      </c>
      <c r="C7" s="47" t="s">
        <v>31</v>
      </c>
      <c r="D7" s="49" t="s">
        <v>41</v>
      </c>
      <c r="E7" s="48" t="s">
        <v>52</v>
      </c>
      <c r="F7" s="85"/>
      <c r="G7" s="88">
        <v>59.0</v>
      </c>
      <c r="H7" s="49" t="str">
        <f>'DIÁRIA Q2'!K9</f>
        <v/>
      </c>
      <c r="I7" s="47" t="s">
        <v>31</v>
      </c>
      <c r="J7" s="53" t="s">
        <v>35</v>
      </c>
      <c r="K7" s="89" t="s">
        <v>52</v>
      </c>
    </row>
    <row r="8">
      <c r="A8" s="88">
        <v>5.0</v>
      </c>
      <c r="B8" s="49" t="str">
        <f>'DIÁRIA Q2'!D10</f>
        <v>Barroco</v>
      </c>
      <c r="C8" s="47" t="s">
        <v>31</v>
      </c>
      <c r="D8" s="49" t="s">
        <v>42</v>
      </c>
      <c r="E8" s="48" t="s">
        <v>54</v>
      </c>
      <c r="F8" s="85"/>
      <c r="G8" s="88">
        <v>60.0</v>
      </c>
      <c r="H8" s="49" t="str">
        <f>'DIÁRIA Q2'!K10</f>
        <v/>
      </c>
      <c r="I8" s="47" t="s">
        <v>31</v>
      </c>
      <c r="J8" s="47" t="s">
        <v>32</v>
      </c>
      <c r="K8" s="91" t="s">
        <v>54</v>
      </c>
    </row>
    <row r="9">
      <c r="A9" s="88">
        <v>6.0</v>
      </c>
      <c r="B9" s="49" t="str">
        <f>'DIÁRIA Q2'!D11</f>
        <v>Porcentagem</v>
      </c>
      <c r="C9" s="47" t="s">
        <v>44</v>
      </c>
      <c r="D9" s="49" t="s">
        <v>43</v>
      </c>
      <c r="E9" s="48" t="s">
        <v>54</v>
      </c>
      <c r="F9" s="85"/>
      <c r="G9" s="88">
        <v>61.0</v>
      </c>
      <c r="H9" s="49" t="str">
        <f>'DIÁRIA Q2'!K12</f>
        <v/>
      </c>
      <c r="I9" s="47" t="s">
        <v>44</v>
      </c>
      <c r="J9" s="47" t="s">
        <v>37</v>
      </c>
      <c r="K9" s="91" t="s">
        <v>54</v>
      </c>
    </row>
    <row r="10">
      <c r="A10" s="88">
        <v>7.0</v>
      </c>
      <c r="B10" s="49" t="str">
        <f>'DIÁRIA Q2'!D12</f>
        <v>Regra de 3 Composta</v>
      </c>
      <c r="C10" s="47" t="s">
        <v>44</v>
      </c>
      <c r="D10" s="49" t="s">
        <v>45</v>
      </c>
      <c r="E10" s="70"/>
      <c r="F10" s="85"/>
      <c r="G10" s="88">
        <v>62.0</v>
      </c>
      <c r="H10" s="49" t="str">
        <f>'DIÁRIA Q2'!K12</f>
        <v/>
      </c>
      <c r="I10" s="47" t="s">
        <v>44</v>
      </c>
      <c r="J10" s="47" t="s">
        <v>37</v>
      </c>
      <c r="K10" s="92"/>
    </row>
    <row r="11">
      <c r="A11" s="93">
        <v>8.0</v>
      </c>
      <c r="B11" s="49" t="str">
        <f>'DIÁRIA Q2'!D13</f>
        <v>Figuras de Liguagem</v>
      </c>
      <c r="C11" s="57" t="s">
        <v>31</v>
      </c>
      <c r="D11" s="57" t="s">
        <v>46</v>
      </c>
      <c r="E11" s="70"/>
      <c r="F11" s="85"/>
      <c r="G11" s="88">
        <v>63.0</v>
      </c>
      <c r="H11" s="49" t="str">
        <f>'DIÁRIA Q2'!K13</f>
        <v/>
      </c>
      <c r="I11" s="57" t="s">
        <v>31</v>
      </c>
      <c r="J11" s="57" t="s">
        <v>39</v>
      </c>
      <c r="K11" s="92"/>
    </row>
    <row r="12" ht="12.75" customHeight="1">
      <c r="A12" s="63"/>
      <c r="B12" s="94"/>
      <c r="C12" s="64"/>
      <c r="D12" s="64"/>
      <c r="E12" s="95"/>
      <c r="F12" s="96"/>
      <c r="G12" s="97"/>
      <c r="H12" s="98" t="str">
        <f>'DIÁRIA Q1'!K15</f>
        <v/>
      </c>
      <c r="I12" s="61"/>
      <c r="J12" s="61"/>
      <c r="K12" s="99"/>
    </row>
    <row r="13">
      <c r="A13" s="88">
        <v>9.0</v>
      </c>
      <c r="B13" s="49" t="str">
        <f>'DIÁRIA Q2'!D15</f>
        <v/>
      </c>
      <c r="C13" s="67"/>
      <c r="D13" s="67"/>
      <c r="E13" s="70"/>
      <c r="F13" s="85"/>
      <c r="G13" s="88">
        <v>64.0</v>
      </c>
      <c r="H13" s="49" t="str">
        <f>'DIÁRIA Q2'!K15</f>
        <v/>
      </c>
      <c r="I13" s="67"/>
      <c r="J13" s="67"/>
      <c r="K13" s="100"/>
    </row>
    <row r="14">
      <c r="A14" s="88">
        <v>10.0</v>
      </c>
      <c r="B14" s="49" t="str">
        <f>'DIÁRIA Q2'!D16</f>
        <v/>
      </c>
      <c r="C14" s="49"/>
      <c r="D14" s="49"/>
      <c r="E14" s="70"/>
      <c r="F14" s="85"/>
      <c r="G14" s="88">
        <v>65.0</v>
      </c>
      <c r="H14" s="49" t="str">
        <f>'DIÁRIA Q2'!K16</f>
        <v/>
      </c>
      <c r="I14" s="49"/>
      <c r="J14" s="49"/>
      <c r="K14" s="100"/>
    </row>
    <row r="15">
      <c r="A15" s="88">
        <v>11.0</v>
      </c>
      <c r="B15" s="49" t="str">
        <f>'DIÁRIA Q2'!D17</f>
        <v/>
      </c>
      <c r="C15" s="49"/>
      <c r="D15" s="49"/>
      <c r="E15" s="48" t="s">
        <v>53</v>
      </c>
      <c r="F15" s="85"/>
      <c r="G15" s="88">
        <v>66.0</v>
      </c>
      <c r="H15" s="49" t="str">
        <f>'DIÁRIA Q2'!K18</f>
        <v/>
      </c>
      <c r="I15" s="49"/>
      <c r="J15" s="72"/>
      <c r="K15" s="101" t="s">
        <v>53</v>
      </c>
    </row>
    <row r="16">
      <c r="A16" s="88">
        <v>12.0</v>
      </c>
      <c r="B16" s="49" t="str">
        <f>'DIÁRIA Q2'!D18</f>
        <v/>
      </c>
      <c r="C16" s="47"/>
      <c r="D16" s="49"/>
      <c r="E16" s="70"/>
      <c r="F16" s="85"/>
      <c r="G16" s="88">
        <v>67.0</v>
      </c>
      <c r="H16" s="49" t="str">
        <f>'DIÁRIA Q2'!K18</f>
        <v/>
      </c>
      <c r="I16" s="47"/>
      <c r="J16" s="49"/>
      <c r="K16" s="100"/>
    </row>
    <row r="17">
      <c r="A17" s="88">
        <v>13.0</v>
      </c>
      <c r="B17" s="49" t="str">
        <f>'DIÁRIA Q2'!D19</f>
        <v/>
      </c>
      <c r="C17" s="49"/>
      <c r="D17" s="49"/>
      <c r="E17" s="70"/>
      <c r="F17" s="85"/>
      <c r="G17" s="88">
        <v>68.0</v>
      </c>
      <c r="H17" s="49" t="str">
        <f>'DIÁRIA Q2'!K19</f>
        <v/>
      </c>
      <c r="I17" s="49"/>
      <c r="J17" s="49"/>
      <c r="K17" s="100"/>
    </row>
    <row r="18">
      <c r="A18" s="88">
        <v>14.0</v>
      </c>
      <c r="B18" s="49" t="str">
        <f>'DIÁRIA Q2'!D20</f>
        <v/>
      </c>
      <c r="C18" s="49"/>
      <c r="D18" s="47"/>
      <c r="E18" s="70"/>
      <c r="F18" s="85"/>
      <c r="G18" s="88">
        <v>69.0</v>
      </c>
      <c r="H18" s="49" t="str">
        <f>'DIÁRIA Q2'!K21</f>
        <v/>
      </c>
      <c r="I18" s="49"/>
      <c r="J18" s="49"/>
      <c r="K18" s="100"/>
    </row>
    <row r="19">
      <c r="A19" s="88">
        <v>15.0</v>
      </c>
      <c r="B19" s="49" t="str">
        <f>'DIÁRIA Q2'!D21</f>
        <v/>
      </c>
      <c r="C19" s="49"/>
      <c r="D19" s="47"/>
      <c r="E19" s="70"/>
      <c r="F19" s="85"/>
      <c r="G19" s="88">
        <v>70.0</v>
      </c>
      <c r="H19" s="49" t="str">
        <f>'DIÁRIA Q2'!K21</f>
        <v/>
      </c>
      <c r="I19" s="49"/>
      <c r="J19" s="49"/>
      <c r="K19" s="100"/>
    </row>
    <row r="20">
      <c r="A20" s="88">
        <v>16.0</v>
      </c>
      <c r="B20" s="49" t="str">
        <f>'DIÁRIA Q2'!D22</f>
        <v/>
      </c>
      <c r="C20" s="49"/>
      <c r="D20" s="49"/>
      <c r="E20" s="70"/>
      <c r="F20" s="85"/>
      <c r="G20" s="88">
        <v>71.0</v>
      </c>
      <c r="H20" s="49" t="str">
        <f>'DIÁRIA Q2'!K22</f>
        <v/>
      </c>
      <c r="I20" s="49"/>
      <c r="J20" s="49"/>
      <c r="K20" s="100"/>
    </row>
    <row r="21" ht="9.75" customHeight="1">
      <c r="A21" s="63"/>
      <c r="B21" s="94"/>
      <c r="C21" s="74"/>
      <c r="D21" s="74"/>
      <c r="E21" s="95"/>
      <c r="F21" s="96"/>
      <c r="G21" s="102"/>
      <c r="H21" s="98" t="str">
        <f>'DIÁRIA Q1'!K24</f>
        <v/>
      </c>
      <c r="I21" s="60"/>
      <c r="J21" s="60"/>
      <c r="K21" s="103"/>
    </row>
    <row r="22">
      <c r="A22" s="88">
        <v>17.0</v>
      </c>
      <c r="B22" s="49" t="str">
        <f>'DIÁRIA Q2'!D24</f>
        <v/>
      </c>
      <c r="C22" s="49"/>
      <c r="D22" s="49"/>
      <c r="E22" s="70"/>
      <c r="F22" s="85"/>
      <c r="G22" s="88">
        <v>72.0</v>
      </c>
      <c r="H22" s="49" t="str">
        <f>'DIÁRIA Q2'!K24</f>
        <v/>
      </c>
      <c r="I22" s="49"/>
      <c r="J22" s="49"/>
      <c r="K22" s="100"/>
    </row>
    <row r="23">
      <c r="A23" s="88">
        <v>18.0</v>
      </c>
      <c r="B23" s="49" t="str">
        <f>'DIÁRIA Q2'!D25</f>
        <v/>
      </c>
      <c r="C23" s="49"/>
      <c r="D23" s="49"/>
      <c r="E23" s="70"/>
      <c r="F23" s="85"/>
      <c r="G23" s="88">
        <v>73.0</v>
      </c>
      <c r="H23" s="49" t="str">
        <f>'DIÁRIA Q2'!K25</f>
        <v/>
      </c>
      <c r="I23" s="49"/>
      <c r="J23" s="49"/>
      <c r="K23" s="100"/>
    </row>
    <row r="24">
      <c r="A24" s="88">
        <v>19.0</v>
      </c>
      <c r="B24" s="49" t="str">
        <f>'DIÁRIA Q2'!D26</f>
        <v/>
      </c>
      <c r="C24" s="49"/>
      <c r="D24" s="49"/>
      <c r="E24" s="70"/>
      <c r="F24" s="85"/>
      <c r="G24" s="88">
        <v>74.0</v>
      </c>
      <c r="H24" s="49" t="str">
        <f>'DIÁRIA Q2'!K27</f>
        <v/>
      </c>
      <c r="I24" s="49"/>
      <c r="J24" s="49"/>
      <c r="K24" s="100"/>
    </row>
    <row r="25">
      <c r="A25" s="88">
        <v>20.0</v>
      </c>
      <c r="B25" s="49" t="str">
        <f>'DIÁRIA Q2'!D27</f>
        <v/>
      </c>
      <c r="C25" s="49"/>
      <c r="D25" s="49"/>
      <c r="E25" s="70"/>
      <c r="F25" s="85"/>
      <c r="G25" s="88">
        <v>75.0</v>
      </c>
      <c r="H25" s="49" t="str">
        <f>'DIÁRIA Q2'!K27</f>
        <v/>
      </c>
      <c r="I25" s="49"/>
      <c r="J25" s="49"/>
      <c r="K25" s="100"/>
    </row>
    <row r="26">
      <c r="A26" s="88">
        <v>21.0</v>
      </c>
      <c r="B26" s="49" t="str">
        <f>'DIÁRIA Q2'!D28</f>
        <v/>
      </c>
      <c r="C26" s="49"/>
      <c r="D26" s="49"/>
      <c r="E26" s="70"/>
      <c r="F26" s="85"/>
      <c r="G26" s="88">
        <v>76.0</v>
      </c>
      <c r="H26" s="49" t="str">
        <f>'DIÁRIA Q2'!K28</f>
        <v/>
      </c>
      <c r="I26" s="49"/>
      <c r="J26" s="49"/>
      <c r="K26" s="100"/>
    </row>
    <row r="27">
      <c r="A27" s="88">
        <v>22.0</v>
      </c>
      <c r="B27" s="49" t="str">
        <f>'DIÁRIA Q2'!D29</f>
        <v/>
      </c>
      <c r="C27" s="49"/>
      <c r="D27" s="49"/>
      <c r="E27" s="70"/>
      <c r="F27" s="85"/>
      <c r="G27" s="88">
        <v>77.0</v>
      </c>
      <c r="H27" s="49" t="str">
        <f>'DIÁRIA Q2'!K30</f>
        <v/>
      </c>
      <c r="I27" s="49"/>
      <c r="J27" s="49"/>
      <c r="K27" s="100"/>
    </row>
    <row r="28">
      <c r="A28" s="88">
        <v>23.0</v>
      </c>
      <c r="B28" s="49" t="str">
        <f>'DIÁRIA Q2'!D30</f>
        <v/>
      </c>
      <c r="C28" s="49"/>
      <c r="D28" s="49"/>
      <c r="E28" s="70"/>
      <c r="F28" s="85"/>
      <c r="G28" s="88">
        <v>78.0</v>
      </c>
      <c r="H28" s="49" t="str">
        <f>'DIÁRIA Q2'!K30</f>
        <v/>
      </c>
      <c r="I28" s="49"/>
      <c r="J28" s="49"/>
      <c r="K28" s="100"/>
    </row>
    <row r="29">
      <c r="A29" s="88">
        <v>24.0</v>
      </c>
      <c r="B29" s="49" t="str">
        <f>'DIÁRIA Q2'!D31</f>
        <v/>
      </c>
      <c r="C29" s="49"/>
      <c r="D29" s="49"/>
      <c r="E29" s="70"/>
      <c r="F29" s="85"/>
      <c r="G29" s="88">
        <v>79.0</v>
      </c>
      <c r="H29" s="49" t="str">
        <f>'DIÁRIA Q2'!K31</f>
        <v/>
      </c>
      <c r="I29" s="49"/>
      <c r="J29" s="49"/>
      <c r="K29" s="100"/>
    </row>
    <row r="30" ht="10.5" customHeight="1">
      <c r="A30" s="63"/>
      <c r="B30" s="94"/>
      <c r="C30" s="74"/>
      <c r="D30" s="74"/>
      <c r="E30" s="95"/>
      <c r="F30" s="96"/>
      <c r="G30" s="102"/>
      <c r="H30" s="98" t="str">
        <f>'DIÁRIA Q1'!K33</f>
        <v/>
      </c>
      <c r="I30" s="60"/>
      <c r="J30" s="60"/>
      <c r="K30" s="103"/>
    </row>
    <row r="31">
      <c r="A31" s="88">
        <v>25.0</v>
      </c>
      <c r="B31" s="49" t="str">
        <f>'DIÁRIA Q2'!D33</f>
        <v/>
      </c>
      <c r="C31" s="49"/>
      <c r="D31" s="49"/>
      <c r="E31" s="70"/>
      <c r="F31" s="85"/>
      <c r="G31" s="88">
        <v>80.0</v>
      </c>
      <c r="H31" s="49" t="str">
        <f>'DIÁRIA Q2'!K33</f>
        <v/>
      </c>
      <c r="I31" s="49"/>
      <c r="J31" s="49"/>
      <c r="K31" s="100"/>
    </row>
    <row r="32">
      <c r="A32" s="88">
        <v>26.0</v>
      </c>
      <c r="B32" s="49" t="str">
        <f>'DIÁRIA Q2'!D34</f>
        <v/>
      </c>
      <c r="C32" s="49"/>
      <c r="D32" s="49"/>
      <c r="E32" s="70"/>
      <c r="F32" s="85"/>
      <c r="G32" s="88">
        <v>81.0</v>
      </c>
      <c r="H32" s="49" t="str">
        <f>'DIÁRIA Q2'!K34</f>
        <v/>
      </c>
      <c r="I32" s="49"/>
      <c r="J32" s="49"/>
      <c r="K32" s="100"/>
    </row>
    <row r="33">
      <c r="A33" s="88">
        <v>27.0</v>
      </c>
      <c r="B33" s="49" t="str">
        <f>'DIÁRIA Q2'!D35</f>
        <v/>
      </c>
      <c r="C33" s="49"/>
      <c r="D33" s="49"/>
      <c r="E33" s="70"/>
      <c r="F33" s="85"/>
      <c r="G33" s="88">
        <v>82.0</v>
      </c>
      <c r="H33" s="49" t="str">
        <f>'DIÁRIA Q2'!K36</f>
        <v/>
      </c>
      <c r="I33" s="49"/>
      <c r="J33" s="49"/>
      <c r="K33" s="100"/>
    </row>
    <row r="34">
      <c r="A34" s="88">
        <v>28.0</v>
      </c>
      <c r="B34" s="49" t="str">
        <f>'DIÁRIA Q2'!D36</f>
        <v/>
      </c>
      <c r="C34" s="49"/>
      <c r="D34" s="49"/>
      <c r="E34" s="70"/>
      <c r="F34" s="85"/>
      <c r="G34" s="88">
        <v>83.0</v>
      </c>
      <c r="H34" s="49" t="str">
        <f>'DIÁRIA Q2'!K36</f>
        <v/>
      </c>
      <c r="I34" s="49"/>
      <c r="J34" s="49"/>
      <c r="K34" s="100"/>
    </row>
    <row r="35">
      <c r="A35" s="88">
        <v>29.0</v>
      </c>
      <c r="B35" s="49" t="str">
        <f>'DIÁRIA Q2'!D37</f>
        <v/>
      </c>
      <c r="C35" s="49"/>
      <c r="D35" s="49"/>
      <c r="E35" s="70"/>
      <c r="F35" s="85"/>
      <c r="G35" s="88">
        <v>84.0</v>
      </c>
      <c r="H35" s="49" t="str">
        <f>'DIÁRIA Q2'!K37</f>
        <v/>
      </c>
      <c r="I35" s="49"/>
      <c r="J35" s="49"/>
      <c r="K35" s="100"/>
    </row>
    <row r="36">
      <c r="A36" s="88">
        <v>30.0</v>
      </c>
      <c r="B36" s="49" t="str">
        <f>'DIÁRIA Q2'!D38</f>
        <v/>
      </c>
      <c r="C36" s="49"/>
      <c r="D36" s="49"/>
      <c r="E36" s="70"/>
      <c r="F36" s="85"/>
      <c r="G36" s="88">
        <v>85.0</v>
      </c>
      <c r="H36" s="49" t="str">
        <f>'DIÁRIA Q2'!K39</f>
        <v/>
      </c>
      <c r="I36" s="49"/>
      <c r="J36" s="49"/>
      <c r="K36" s="100"/>
    </row>
    <row r="37">
      <c r="A37" s="88">
        <v>31.0</v>
      </c>
      <c r="B37" s="49" t="str">
        <f>'DIÁRIA Q2'!D39</f>
        <v/>
      </c>
      <c r="C37" s="49"/>
      <c r="D37" s="49"/>
      <c r="E37" s="70"/>
      <c r="F37" s="85"/>
      <c r="G37" s="88">
        <v>86.0</v>
      </c>
      <c r="H37" s="49" t="str">
        <f>'DIÁRIA Q2'!K39</f>
        <v/>
      </c>
      <c r="I37" s="49"/>
      <c r="J37" s="49"/>
      <c r="K37" s="100"/>
    </row>
    <row r="38">
      <c r="A38" s="88">
        <v>32.0</v>
      </c>
      <c r="B38" s="49" t="str">
        <f>'DIÁRIA Q2'!D40</f>
        <v/>
      </c>
      <c r="C38" s="49"/>
      <c r="D38" s="49"/>
      <c r="E38" s="70"/>
      <c r="F38" s="85"/>
      <c r="G38" s="88">
        <v>87.0</v>
      </c>
      <c r="H38" s="49" t="str">
        <f>'DIÁRIA Q2'!K40</f>
        <v/>
      </c>
      <c r="I38" s="49"/>
      <c r="J38" s="49"/>
      <c r="K38" s="100"/>
    </row>
    <row r="39" ht="9.0" customHeight="1">
      <c r="A39" s="60"/>
      <c r="B39" s="104" t="str">
        <f>'DIÁRIA Q1'!D41</f>
        <v/>
      </c>
      <c r="C39" s="60"/>
      <c r="D39" s="60"/>
      <c r="E39" s="105"/>
      <c r="F39" s="85"/>
      <c r="G39" s="102"/>
      <c r="H39" s="98" t="str">
        <f>'DIÁRIA Q1'!K42</f>
        <v/>
      </c>
      <c r="I39" s="60"/>
      <c r="J39" s="60"/>
      <c r="K39" s="103"/>
    </row>
    <row r="40">
      <c r="A40" s="88">
        <v>33.0</v>
      </c>
      <c r="B40" s="49" t="str">
        <f>'DIÁRIA Q2'!D42</f>
        <v/>
      </c>
      <c r="C40" s="49"/>
      <c r="D40" s="49"/>
      <c r="E40" s="70"/>
      <c r="F40" s="85"/>
      <c r="G40" s="88">
        <v>88.0</v>
      </c>
      <c r="H40" s="49" t="str">
        <f>'DIÁRIA Q2'!K42</f>
        <v/>
      </c>
      <c r="I40" s="49"/>
      <c r="J40" s="49"/>
      <c r="K40" s="100"/>
    </row>
    <row r="41">
      <c r="A41" s="88">
        <v>34.0</v>
      </c>
      <c r="B41" s="49" t="str">
        <f>'DIÁRIA Q2'!D44</f>
        <v/>
      </c>
      <c r="C41" s="49"/>
      <c r="D41" s="49"/>
      <c r="E41" s="70"/>
      <c r="F41" s="85"/>
      <c r="G41" s="88">
        <v>89.0</v>
      </c>
      <c r="H41" s="49" t="str">
        <f>'DIÁRIA Q2'!K43</f>
        <v/>
      </c>
      <c r="I41" s="49"/>
      <c r="J41" s="49"/>
      <c r="K41" s="100"/>
    </row>
    <row r="42">
      <c r="A42" s="88">
        <v>35.0</v>
      </c>
      <c r="B42" s="106" t="str">
        <f>'DIÁRIA Q2'!D43</f>
        <v/>
      </c>
      <c r="C42" s="49"/>
      <c r="D42" s="49"/>
      <c r="E42" s="70"/>
      <c r="F42" s="85"/>
      <c r="G42" s="88">
        <v>90.0</v>
      </c>
      <c r="H42" s="49" t="str">
        <f>'DIÁRIA Q2'!K45</f>
        <v/>
      </c>
      <c r="I42" s="49"/>
      <c r="J42" s="49"/>
      <c r="K42" s="100"/>
    </row>
    <row r="43">
      <c r="A43" s="88">
        <v>36.0</v>
      </c>
      <c r="B43" s="49" t="str">
        <f>'DIÁRIA Q2'!D45</f>
        <v/>
      </c>
      <c r="C43" s="49"/>
      <c r="D43" s="49"/>
      <c r="E43" s="70"/>
      <c r="F43" s="85"/>
      <c r="G43" s="88">
        <v>91.0</v>
      </c>
      <c r="H43" s="49" t="str">
        <f>'DIÁRIA Q2'!K45</f>
        <v/>
      </c>
      <c r="I43" s="49"/>
      <c r="J43" s="49"/>
      <c r="K43" s="100"/>
    </row>
    <row r="44">
      <c r="A44" s="88">
        <v>37.0</v>
      </c>
      <c r="B44" s="49" t="str">
        <f>'DIÁRIA Q2'!D47</f>
        <v/>
      </c>
      <c r="C44" s="49"/>
      <c r="D44" s="49"/>
      <c r="E44" s="70"/>
      <c r="F44" s="85"/>
      <c r="G44" s="88">
        <v>92.0</v>
      </c>
      <c r="H44" s="49" t="str">
        <f>'DIÁRIA Q2'!K46</f>
        <v/>
      </c>
      <c r="I44" s="49"/>
      <c r="J44" s="49"/>
      <c r="K44" s="100"/>
    </row>
    <row r="45">
      <c r="A45" s="88">
        <v>38.0</v>
      </c>
      <c r="B45" s="106" t="str">
        <f>'DIÁRIA Q2'!D46</f>
        <v/>
      </c>
      <c r="C45" s="49"/>
      <c r="D45" s="49"/>
      <c r="E45" s="70"/>
      <c r="F45" s="85"/>
      <c r="G45" s="88">
        <v>93.0</v>
      </c>
      <c r="H45" s="49" t="str">
        <f>'DIÁRIA Q2'!K48</f>
        <v/>
      </c>
      <c r="I45" s="49"/>
      <c r="J45" s="49"/>
      <c r="K45" s="100"/>
    </row>
    <row r="46">
      <c r="A46" s="88">
        <v>39.0</v>
      </c>
      <c r="B46" s="49" t="str">
        <f>'DIÁRIA Q2'!D48</f>
        <v/>
      </c>
      <c r="C46" s="49"/>
      <c r="D46" s="49"/>
      <c r="E46" s="70"/>
      <c r="F46" s="85"/>
      <c r="G46" s="88">
        <v>94.0</v>
      </c>
      <c r="H46" s="49" t="str">
        <f>'DIÁRIA Q2'!K48</f>
        <v/>
      </c>
      <c r="I46" s="49"/>
      <c r="J46" s="49"/>
      <c r="K46" s="100"/>
    </row>
    <row r="47">
      <c r="A47" s="88">
        <v>40.0</v>
      </c>
      <c r="B47" s="107" t="str">
        <f>'DIÁRIA Q2'!D50</f>
        <v/>
      </c>
      <c r="C47" s="49"/>
      <c r="D47" s="49"/>
      <c r="E47" s="70"/>
      <c r="F47" s="85"/>
      <c r="G47" s="88">
        <v>95.0</v>
      </c>
      <c r="H47" s="49" t="str">
        <f>'DIÁRIA Q2'!K49</f>
        <v/>
      </c>
      <c r="I47" s="49"/>
      <c r="J47" s="49"/>
      <c r="K47" s="100"/>
    </row>
    <row r="48" ht="10.5" customHeight="1">
      <c r="A48" s="60"/>
      <c r="B48" s="104" t="str">
        <f>'DIÁRIA Q1'!D50</f>
        <v/>
      </c>
      <c r="C48" s="60"/>
      <c r="D48" s="60"/>
      <c r="E48" s="105"/>
      <c r="F48" s="85"/>
      <c r="G48" s="102"/>
      <c r="H48" s="98" t="str">
        <f>'DIÁRIA Q1'!K51</f>
        <v/>
      </c>
      <c r="I48" s="60"/>
      <c r="J48" s="60"/>
      <c r="K48" s="103"/>
    </row>
    <row r="49">
      <c r="A49" s="88">
        <v>41.0</v>
      </c>
      <c r="B49" s="49" t="str">
        <f>'DIÁRIA Q2'!D51</f>
        <v/>
      </c>
      <c r="C49" s="49"/>
      <c r="D49" s="49"/>
      <c r="E49" s="70"/>
      <c r="F49" s="85"/>
      <c r="G49" s="88">
        <v>96.0</v>
      </c>
      <c r="H49" s="49" t="str">
        <f>'DIÁRIA Q2'!K51</f>
        <v/>
      </c>
      <c r="I49" s="49"/>
      <c r="J49" s="49"/>
      <c r="K49" s="100"/>
    </row>
    <row r="50">
      <c r="A50" s="88">
        <v>42.0</v>
      </c>
      <c r="B50" s="49" t="str">
        <f>'DIÁRIA Q2'!D52</f>
        <v/>
      </c>
      <c r="C50" s="49"/>
      <c r="D50" s="49"/>
      <c r="E50" s="70"/>
      <c r="F50" s="85"/>
      <c r="G50" s="88">
        <v>97.0</v>
      </c>
      <c r="H50" s="49" t="str">
        <f>'DIÁRIA Q2'!K52</f>
        <v/>
      </c>
      <c r="I50" s="49"/>
      <c r="J50" s="49"/>
      <c r="K50" s="100"/>
    </row>
    <row r="51">
      <c r="A51" s="88">
        <v>43.0</v>
      </c>
      <c r="B51" s="49" t="str">
        <f>'DIÁRIA Q2'!D53</f>
        <v/>
      </c>
      <c r="C51" s="49"/>
      <c r="D51" s="49"/>
      <c r="E51" s="70"/>
      <c r="F51" s="85"/>
      <c r="G51" s="88">
        <v>98.0</v>
      </c>
      <c r="H51" s="49" t="str">
        <f>'DIÁRIA Q2'!K54</f>
        <v/>
      </c>
      <c r="I51" s="49"/>
      <c r="J51" s="49"/>
      <c r="K51" s="100"/>
    </row>
    <row r="52">
      <c r="A52" s="88">
        <v>44.0</v>
      </c>
      <c r="B52" s="49" t="str">
        <f>'DIÁRIA Q2'!D54</f>
        <v/>
      </c>
      <c r="C52" s="49"/>
      <c r="D52" s="49"/>
      <c r="E52" s="70"/>
      <c r="F52" s="85"/>
      <c r="G52" s="88">
        <v>99.0</v>
      </c>
      <c r="H52" s="49" t="str">
        <f>'DIÁRIA Q2'!K54</f>
        <v/>
      </c>
      <c r="I52" s="49"/>
      <c r="J52" s="49"/>
      <c r="K52" s="100"/>
    </row>
    <row r="53">
      <c r="A53" s="88">
        <v>45.0</v>
      </c>
      <c r="B53" s="49" t="str">
        <f>'DIÁRIA Q2'!D55</f>
        <v/>
      </c>
      <c r="C53" s="49"/>
      <c r="D53" s="49"/>
      <c r="E53" s="70"/>
      <c r="F53" s="85"/>
      <c r="G53" s="88">
        <v>100.0</v>
      </c>
      <c r="H53" s="49" t="str">
        <f>'DIÁRIA Q2'!K55</f>
        <v/>
      </c>
      <c r="I53" s="49"/>
      <c r="J53" s="49"/>
      <c r="K53" s="100"/>
    </row>
    <row r="54">
      <c r="A54" s="88">
        <v>46.0</v>
      </c>
      <c r="B54" s="49" t="str">
        <f>'DIÁRIA Q2'!D56</f>
        <v/>
      </c>
      <c r="C54" s="49"/>
      <c r="D54" s="49"/>
      <c r="E54" s="70"/>
      <c r="F54" s="85"/>
      <c r="G54" s="88">
        <v>101.0</v>
      </c>
      <c r="H54" s="49" t="str">
        <f>'DIÁRIA Q2'!K57</f>
        <v/>
      </c>
      <c r="I54" s="49"/>
      <c r="J54" s="49"/>
      <c r="K54" s="100"/>
    </row>
    <row r="55">
      <c r="A55" s="88">
        <v>47.0</v>
      </c>
      <c r="B55" s="49" t="str">
        <f>'DIÁRIA Q2'!D57</f>
        <v/>
      </c>
      <c r="C55" s="49"/>
      <c r="D55" s="49"/>
      <c r="E55" s="70"/>
      <c r="F55" s="85"/>
      <c r="G55" s="88">
        <v>102.0</v>
      </c>
      <c r="H55" s="49" t="str">
        <f>'DIÁRIA Q2'!K57</f>
        <v/>
      </c>
      <c r="I55" s="49"/>
      <c r="J55" s="49"/>
      <c r="K55" s="100"/>
    </row>
    <row r="56">
      <c r="A56" s="88">
        <v>48.0</v>
      </c>
      <c r="B56" s="49" t="str">
        <f>'DIÁRIA Q2'!D58</f>
        <v/>
      </c>
      <c r="C56" s="49"/>
      <c r="D56" s="49"/>
      <c r="E56" s="70"/>
      <c r="F56" s="85"/>
      <c r="G56" s="88">
        <v>103.0</v>
      </c>
      <c r="H56" s="49" t="str">
        <f>'DIÁRIA Q2'!K58</f>
        <v/>
      </c>
      <c r="I56" s="49"/>
      <c r="J56" s="49"/>
      <c r="K56" s="100"/>
    </row>
    <row r="57" ht="7.5" customHeight="1">
      <c r="A57" s="60"/>
      <c r="B57" s="104" t="str">
        <f>'DIÁRIA Q1'!D59</f>
        <v/>
      </c>
      <c r="C57" s="60"/>
      <c r="D57" s="60"/>
      <c r="E57" s="105"/>
      <c r="F57" s="85"/>
      <c r="G57" s="102"/>
      <c r="H57" s="98" t="str">
        <f>'DIÁRIA Q1'!K60</f>
        <v/>
      </c>
      <c r="I57" s="60"/>
      <c r="J57" s="60"/>
      <c r="K57" s="103"/>
    </row>
    <row r="58">
      <c r="A58" s="88">
        <v>49.0</v>
      </c>
      <c r="B58" s="49" t="str">
        <f>'DIÁRIA Q2'!D60</f>
        <v/>
      </c>
      <c r="C58" s="49"/>
      <c r="D58" s="49"/>
      <c r="E58" s="70"/>
      <c r="F58" s="85"/>
      <c r="G58" s="88">
        <v>104.0</v>
      </c>
      <c r="H58" s="49" t="str">
        <f>'DIÁRIA Q2'!K60</f>
        <v/>
      </c>
      <c r="I58" s="49"/>
      <c r="J58" s="49"/>
      <c r="K58" s="100"/>
    </row>
    <row r="59">
      <c r="A59" s="88">
        <v>50.0</v>
      </c>
      <c r="B59" s="49" t="str">
        <f>'DIÁRIA Q2'!D61</f>
        <v/>
      </c>
      <c r="C59" s="49"/>
      <c r="D59" s="49"/>
      <c r="E59" s="70"/>
      <c r="F59" s="85"/>
      <c r="G59" s="88">
        <v>105.0</v>
      </c>
      <c r="H59" s="49" t="str">
        <f>'DIÁRIA Q2'!K61</f>
        <v/>
      </c>
      <c r="I59" s="49"/>
      <c r="J59" s="49"/>
      <c r="K59" s="100"/>
    </row>
    <row r="60">
      <c r="A60" s="88">
        <v>51.0</v>
      </c>
      <c r="B60" s="49" t="str">
        <f>'DIÁRIA Q2'!D62</f>
        <v/>
      </c>
      <c r="C60" s="49"/>
      <c r="D60" s="49"/>
      <c r="E60" s="70"/>
      <c r="F60" s="85"/>
      <c r="G60" s="88">
        <v>106.0</v>
      </c>
      <c r="H60" s="49" t="str">
        <f>'DIÁRIA Q2'!K63</f>
        <v/>
      </c>
      <c r="I60" s="49"/>
      <c r="J60" s="49"/>
      <c r="K60" s="100"/>
    </row>
    <row r="61">
      <c r="A61" s="88">
        <v>52.0</v>
      </c>
      <c r="B61" s="49" t="str">
        <f>'DIÁRIA Q2'!D63</f>
        <v/>
      </c>
      <c r="C61" s="49"/>
      <c r="D61" s="49"/>
      <c r="E61" s="70"/>
      <c r="F61" s="85"/>
      <c r="G61" s="88">
        <v>107.0</v>
      </c>
      <c r="H61" s="49" t="str">
        <f>'DIÁRIA Q2'!K63</f>
        <v/>
      </c>
      <c r="I61" s="49"/>
      <c r="J61" s="49"/>
      <c r="K61" s="100"/>
    </row>
    <row r="62">
      <c r="A62" s="88">
        <v>53.0</v>
      </c>
      <c r="B62" s="49" t="str">
        <f>'DIÁRIA Q2'!D64</f>
        <v/>
      </c>
      <c r="C62" s="49"/>
      <c r="D62" s="49"/>
      <c r="E62" s="70"/>
      <c r="F62" s="85"/>
      <c r="G62" s="88">
        <v>108.0</v>
      </c>
      <c r="H62" s="49" t="str">
        <f>'DIÁRIA Q2'!K64</f>
        <v/>
      </c>
      <c r="I62" s="49"/>
      <c r="J62" s="49"/>
      <c r="K62" s="100"/>
    </row>
    <row r="63">
      <c r="A63" s="88">
        <v>54.0</v>
      </c>
      <c r="B63" s="49" t="str">
        <f>'DIÁRIA Q2'!D65</f>
        <v/>
      </c>
      <c r="C63" s="49"/>
      <c r="D63" s="49"/>
      <c r="E63" s="70"/>
      <c r="F63" s="85"/>
      <c r="G63" s="88">
        <v>109.0</v>
      </c>
      <c r="H63" s="49" t="str">
        <f>'DIÁRIA Q2'!K66</f>
        <v/>
      </c>
      <c r="I63" s="49"/>
      <c r="J63" s="49"/>
      <c r="K63" s="100"/>
    </row>
    <row r="64">
      <c r="A64" s="88">
        <v>55.0</v>
      </c>
      <c r="B64" s="49" t="str">
        <f>'DIÁRIA Q2'!D66</f>
        <v/>
      </c>
      <c r="C64" s="49"/>
      <c r="D64" s="49"/>
      <c r="E64" s="70"/>
      <c r="F64" s="85"/>
      <c r="G64" s="88">
        <v>110.0</v>
      </c>
      <c r="H64" s="49" t="str">
        <f>'DIÁRIA Q2'!K66</f>
        <v/>
      </c>
      <c r="I64" s="49"/>
      <c r="J64" s="49"/>
      <c r="K64" s="100"/>
    </row>
    <row r="65">
      <c r="A65" s="88">
        <v>56.0</v>
      </c>
      <c r="B65" s="49" t="str">
        <f>'DIÁRIA Q2'!D67</f>
        <v/>
      </c>
      <c r="C65" s="49"/>
      <c r="D65" s="49"/>
      <c r="E65" s="70"/>
      <c r="F65" s="85"/>
      <c r="G65" s="88">
        <v>111.0</v>
      </c>
      <c r="H65" s="49" t="str">
        <f>'DIÁRIA Q2'!K67</f>
        <v/>
      </c>
      <c r="I65" s="49"/>
      <c r="J65" s="49"/>
      <c r="K65" s="100"/>
    </row>
  </sheetData>
  <mergeCells count="3">
    <mergeCell ref="A1:E2"/>
    <mergeCell ref="G1:K2"/>
    <mergeCell ref="L1:L65"/>
  </mergeCells>
  <conditionalFormatting sqref="C4:C20 I4:I20 C22:C29 I22:I29 C31:C38 I31:I38 C40:C47 I40:I47 C49:C56 I49:I56 C58:C65 I58:I65">
    <cfRule type="beginsWith" dxfId="0" priority="1" operator="beginsWith" text="FEITO">
      <formula>LEFT((C4),LEN("FEITO"))=("FEITO")</formula>
    </cfRule>
  </conditionalFormatting>
  <conditionalFormatting sqref="E4:E65">
    <cfRule type="beginsWith" dxfId="0" priority="2" operator="beginsWith" text="NENHUMA">
      <formula>LEFT((E4),LEN("NENHUMA"))=("NENHUMA")</formula>
    </cfRule>
  </conditionalFormatting>
  <conditionalFormatting sqref="E4:E65">
    <cfRule type="beginsWith" dxfId="2" priority="3" operator="beginsWith" text="CHECK PONTUAL">
      <formula>LEFT((E4),LEN("CHECK PONTUAL"))=("CHECK PONTUAL")</formula>
    </cfRule>
  </conditionalFormatting>
  <conditionalFormatting sqref="E4:E65">
    <cfRule type="beginsWith" dxfId="1" priority="4" operator="beginsWith" text="ESTUDO">
      <formula>LEFT((E4),LEN("ESTUDO"))=("ESTUDO")</formula>
    </cfRule>
  </conditionalFormatting>
  <conditionalFormatting sqref="C3:C20 I3:I20 C22:C29 I22:I29 C31:C38 I31:I38 C40:C47 I40:I47 C49:C56 I49:I56 C58:C65 I58:I65">
    <cfRule type="beginsWith" dxfId="1" priority="5" operator="beginsWith" text="PENDENTE">
      <formula>LEFT((C3),LEN("PENDENTE"))=("PENDENTE")</formula>
    </cfRule>
  </conditionalFormatting>
  <conditionalFormatting sqref="D3 J3:J6 J8:J14 J16:J20 J22:J29 J31:J38 J40:J47 J49:J56 J58:J65">
    <cfRule type="beginsWith" dxfId="2" priority="6" operator="beginsWith" text="FLASH">
      <formula>LEFT((D3),LEN("FLASH"))=("FLASH")</formula>
    </cfRule>
  </conditionalFormatting>
  <conditionalFormatting sqref="D3 J3:J20 J22:J29 J31:J38 J40:J47 J49:J56 J58:J65">
    <cfRule type="beginsWith" dxfId="3" priority="7" operator="beginsWith" text="5X5">
      <formula>LEFT((D3),LEN("5X5"))=("5X5")</formula>
    </cfRule>
  </conditionalFormatting>
  <conditionalFormatting sqref="D3 J3:J6 J8:J14 J16:J20 J22:J29 J31:J38 J40:J47 J49:J56 J58:J65">
    <cfRule type="beginsWith" dxfId="4" priority="8" operator="beginsWith" text="AUTO">
      <formula>LEFT((D3),LEN("AUTO"))=("AUTO")</formula>
    </cfRule>
  </conditionalFormatting>
  <conditionalFormatting sqref="D3 J3:J6 J8:J14 J16:J20 J22:J29 J31:J38 J40:J47 J49:J56 J58:J65">
    <cfRule type="beginsWith" dxfId="5" priority="9" operator="beginsWith" text="EX">
      <formula>LEFT((D3),LEN("EX"))=("EX")</formula>
    </cfRule>
  </conditionalFormatting>
  <conditionalFormatting sqref="E3:E65 K3:K20 K22:K29 K31:K38 K40:K47 K49:K56 K58:K65">
    <cfRule type="beginsWith" dxfId="0" priority="10" operator="beginsWith" text="EXCELENTE">
      <formula>LEFT((E3),LEN("EXCELENTE"))=("EXCELENTE")</formula>
    </cfRule>
  </conditionalFormatting>
  <conditionalFormatting sqref="E3:E65 K3:K20 K22:K29 K31:K38 K40:K47 K49:K56 K58:K65">
    <cfRule type="beginsWith" dxfId="2" priority="11" operator="beginsWith" text="MÉDIO">
      <formula>LEFT((E3),LEN("MÉDIO"))=("MÉDIO")</formula>
    </cfRule>
  </conditionalFormatting>
  <conditionalFormatting sqref="E3:E65 K3:K20 K22:K29 K31:K38 K40:K47 K49:K56 K58:K65">
    <cfRule type="beginsWith" dxfId="6" priority="12" operator="beginsWith" text="RUIM">
      <formula>LEFT((E3),LEN("RUIM"))=("RUIM")</formula>
    </cfRule>
  </conditionalFormatting>
  <dataValidations>
    <dataValidation type="list" allowBlank="1" sqref="E3:E65">
      <formula1>'ÍNDICE'!$G$3:$G$5</formula1>
    </dataValidation>
    <dataValidation type="list" allowBlank="1" sqref="K4:K65">
      <formula1>'ÍNDICE'!$E$3:$E$5</formula1>
    </dataValidation>
    <dataValidation type="list" allowBlank="1" sqref="C3:C20 I4:I20 C22:C29 I22:I29 C31:C38 I31:I38 C40:C47 I40:I47 C49:C65 I49:I65">
      <formula1>'ÍNDICE'!$B:$B</formula1>
    </dataValidation>
    <dataValidation type="list" allowBlank="1" sqref="D3 J4:J20 J22:J29 J31:J38 J40:J47 J49:J65">
      <formula1>'ÍNDICE'!$C$3:$C$6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57"/>
    <col customWidth="1" min="2" max="2" width="14.71"/>
    <col customWidth="1" min="3" max="3" width="5.43"/>
    <col customWidth="1" min="4" max="4" width="43.86"/>
    <col customWidth="1" min="5" max="5" width="20.43"/>
    <col customWidth="1" min="6" max="6" width="35.0"/>
    <col customWidth="1" min="7" max="7" width="20.14"/>
    <col customWidth="1" min="8" max="8" width="3.14"/>
    <col customWidth="1" min="10" max="10" width="7.71"/>
    <col customWidth="1" min="11" max="11" width="49.29"/>
    <col customWidth="1" min="12" max="12" width="21.57"/>
    <col customWidth="1" min="13" max="14" width="37.0"/>
    <col customWidth="1" min="15" max="15" width="4.71"/>
  </cols>
  <sheetData>
    <row r="1">
      <c r="A1" s="22"/>
      <c r="B1" s="23"/>
      <c r="C1" s="24"/>
      <c r="D1" s="23"/>
      <c r="E1" s="23"/>
      <c r="F1" s="24"/>
      <c r="G1" s="24"/>
      <c r="H1" s="25"/>
      <c r="I1" s="26"/>
      <c r="J1" s="26"/>
      <c r="K1" s="26"/>
      <c r="L1" s="26"/>
      <c r="M1" s="26"/>
      <c r="N1" s="26"/>
      <c r="O1" s="25"/>
    </row>
    <row r="2">
      <c r="A2" s="22"/>
      <c r="B2" s="27" t="s">
        <v>22</v>
      </c>
      <c r="C2" s="7"/>
      <c r="D2" s="7"/>
      <c r="E2" s="7"/>
      <c r="F2" s="7"/>
      <c r="G2" s="8"/>
      <c r="H2" s="28"/>
      <c r="I2" s="29" t="s">
        <v>22</v>
      </c>
      <c r="J2" s="7"/>
      <c r="K2" s="7"/>
      <c r="L2" s="7"/>
      <c r="M2" s="7"/>
      <c r="N2" s="8"/>
      <c r="O2" s="30"/>
    </row>
    <row r="3">
      <c r="A3" s="22"/>
      <c r="B3" s="10"/>
      <c r="C3" s="10"/>
      <c r="D3" s="10"/>
      <c r="E3" s="10"/>
      <c r="F3" s="10"/>
      <c r="G3" s="11"/>
      <c r="H3" s="31"/>
      <c r="I3" s="9"/>
      <c r="J3" s="10"/>
      <c r="K3" s="10"/>
      <c r="L3" s="10"/>
      <c r="M3" s="10"/>
      <c r="N3" s="11"/>
      <c r="O3" s="30"/>
    </row>
    <row r="4">
      <c r="A4" s="22"/>
      <c r="B4" s="32" t="s">
        <v>23</v>
      </c>
      <c r="C4" s="33"/>
      <c r="D4" s="33"/>
      <c r="E4" s="20"/>
      <c r="F4" s="34">
        <v>44059.0</v>
      </c>
      <c r="G4" s="34">
        <v>44066.0</v>
      </c>
      <c r="H4" s="31"/>
      <c r="I4" s="19" t="s">
        <v>9</v>
      </c>
      <c r="J4" s="33"/>
      <c r="K4" s="33"/>
      <c r="L4" s="20"/>
      <c r="M4" s="35">
        <v>44080.0</v>
      </c>
      <c r="N4" s="35">
        <v>44086.0</v>
      </c>
      <c r="O4" s="30"/>
    </row>
    <row r="5">
      <c r="A5" s="36"/>
      <c r="B5" s="37" t="s">
        <v>24</v>
      </c>
      <c r="C5" s="38" t="s">
        <v>25</v>
      </c>
      <c r="D5" s="39" t="s">
        <v>26</v>
      </c>
      <c r="E5" s="39" t="s">
        <v>27</v>
      </c>
      <c r="F5" s="40" t="s">
        <v>28</v>
      </c>
      <c r="G5" s="38" t="s">
        <v>29</v>
      </c>
      <c r="H5" s="31"/>
      <c r="I5" s="41" t="s">
        <v>24</v>
      </c>
      <c r="J5" s="42" t="s">
        <v>25</v>
      </c>
      <c r="K5" s="42" t="s">
        <v>26</v>
      </c>
      <c r="L5" s="42" t="s">
        <v>27</v>
      </c>
      <c r="M5" s="43" t="s">
        <v>28</v>
      </c>
      <c r="N5" s="42" t="s">
        <v>29</v>
      </c>
      <c r="O5" s="30"/>
    </row>
    <row r="6">
      <c r="A6" s="44"/>
      <c r="B6" s="45">
        <v>44075.0</v>
      </c>
      <c r="C6" s="46">
        <v>1.0</v>
      </c>
      <c r="D6" s="49" t="s">
        <v>51</v>
      </c>
      <c r="E6" s="47" t="s">
        <v>31</v>
      </c>
      <c r="F6" s="47" t="s">
        <v>32</v>
      </c>
      <c r="G6" s="48" t="s">
        <v>33</v>
      </c>
      <c r="H6" s="31"/>
      <c r="I6" s="45">
        <v>44075.0</v>
      </c>
      <c r="J6" s="46">
        <v>1.0</v>
      </c>
      <c r="K6" s="49"/>
      <c r="L6" s="47" t="s">
        <v>31</v>
      </c>
      <c r="M6" s="47" t="s">
        <v>32</v>
      </c>
      <c r="N6" s="50" t="s">
        <v>33</v>
      </c>
      <c r="O6" s="51"/>
    </row>
    <row r="7">
      <c r="A7" s="44"/>
      <c r="B7" s="52"/>
      <c r="C7" s="46">
        <v>2.0</v>
      </c>
      <c r="D7" s="49" t="s">
        <v>34</v>
      </c>
      <c r="E7" s="47" t="s">
        <v>31</v>
      </c>
      <c r="F7" s="47" t="s">
        <v>37</v>
      </c>
      <c r="G7" s="48" t="s">
        <v>36</v>
      </c>
      <c r="H7" s="31"/>
      <c r="I7" s="52"/>
      <c r="J7" s="46">
        <v>2.0</v>
      </c>
      <c r="K7" s="49"/>
      <c r="L7" s="47" t="s">
        <v>31</v>
      </c>
      <c r="M7" s="47" t="s">
        <v>37</v>
      </c>
      <c r="N7" s="50" t="s">
        <v>36</v>
      </c>
      <c r="O7" s="51"/>
    </row>
    <row r="8">
      <c r="A8" s="44"/>
      <c r="B8" s="52"/>
      <c r="C8" s="46">
        <v>3.0</v>
      </c>
      <c r="D8" s="49" t="s">
        <v>38</v>
      </c>
      <c r="E8" s="47" t="s">
        <v>31</v>
      </c>
      <c r="F8" s="49" t="s">
        <v>39</v>
      </c>
      <c r="G8" s="48" t="s">
        <v>40</v>
      </c>
      <c r="H8" s="31"/>
      <c r="I8" s="52"/>
      <c r="J8" s="46">
        <v>3.0</v>
      </c>
      <c r="K8" s="49"/>
      <c r="L8" s="47" t="s">
        <v>31</v>
      </c>
      <c r="M8" s="49" t="s">
        <v>39</v>
      </c>
      <c r="N8" s="50" t="s">
        <v>40</v>
      </c>
      <c r="O8" s="51"/>
    </row>
    <row r="9">
      <c r="A9" s="44"/>
      <c r="B9" s="52"/>
      <c r="C9" s="46">
        <v>4.0</v>
      </c>
      <c r="D9" s="49" t="s">
        <v>41</v>
      </c>
      <c r="E9" s="47" t="s">
        <v>31</v>
      </c>
      <c r="F9" s="53" t="s">
        <v>35</v>
      </c>
      <c r="G9" s="48" t="s">
        <v>33</v>
      </c>
      <c r="H9" s="31"/>
      <c r="I9" s="52"/>
      <c r="J9" s="46">
        <v>4.0</v>
      </c>
      <c r="K9" s="49"/>
      <c r="L9" s="47" t="s">
        <v>31</v>
      </c>
      <c r="M9" s="53" t="s">
        <v>35</v>
      </c>
      <c r="N9" s="50" t="s">
        <v>33</v>
      </c>
      <c r="O9" s="51"/>
    </row>
    <row r="10">
      <c r="A10" s="44"/>
      <c r="B10" s="52"/>
      <c r="C10" s="46">
        <v>5.0</v>
      </c>
      <c r="D10" s="49" t="s">
        <v>42</v>
      </c>
      <c r="E10" s="47" t="s">
        <v>31</v>
      </c>
      <c r="F10" s="47" t="s">
        <v>32</v>
      </c>
      <c r="G10" s="48" t="s">
        <v>40</v>
      </c>
      <c r="H10" s="31"/>
      <c r="I10" s="52"/>
      <c r="J10" s="46">
        <v>5.0</v>
      </c>
      <c r="K10" s="49"/>
      <c r="L10" s="47" t="s">
        <v>31</v>
      </c>
      <c r="M10" s="47" t="s">
        <v>32</v>
      </c>
      <c r="N10" s="50" t="s">
        <v>40</v>
      </c>
      <c r="O10" s="51"/>
    </row>
    <row r="11">
      <c r="A11" s="44"/>
      <c r="B11" s="52"/>
      <c r="C11" s="46">
        <v>6.0</v>
      </c>
      <c r="D11" s="49" t="s">
        <v>43</v>
      </c>
      <c r="E11" s="47" t="s">
        <v>44</v>
      </c>
      <c r="F11" s="47" t="s">
        <v>37</v>
      </c>
      <c r="G11" s="48" t="s">
        <v>36</v>
      </c>
      <c r="H11" s="31"/>
      <c r="I11" s="52"/>
      <c r="J11" s="46">
        <v>6.0</v>
      </c>
      <c r="K11" s="49"/>
      <c r="L11" s="47" t="s">
        <v>44</v>
      </c>
      <c r="M11" s="47" t="s">
        <v>37</v>
      </c>
      <c r="N11" s="50" t="s">
        <v>36</v>
      </c>
      <c r="O11" s="51"/>
    </row>
    <row r="12">
      <c r="A12" s="44"/>
      <c r="B12" s="52"/>
      <c r="C12" s="46">
        <v>7.0</v>
      </c>
      <c r="D12" s="49" t="s">
        <v>45</v>
      </c>
      <c r="E12" s="47" t="s">
        <v>44</v>
      </c>
      <c r="F12" s="47" t="s">
        <v>37</v>
      </c>
      <c r="G12" s="54" t="s">
        <v>40</v>
      </c>
      <c r="H12" s="31"/>
      <c r="I12" s="52"/>
      <c r="J12" s="46">
        <v>7.0</v>
      </c>
      <c r="K12" s="49"/>
      <c r="L12" s="47" t="s">
        <v>44</v>
      </c>
      <c r="M12" s="47" t="s">
        <v>37</v>
      </c>
      <c r="N12" s="55" t="s">
        <v>40</v>
      </c>
      <c r="O12" s="51"/>
    </row>
    <row r="13">
      <c r="A13" s="44"/>
      <c r="B13" s="11"/>
      <c r="C13" s="56">
        <v>8.0</v>
      </c>
      <c r="D13" s="57" t="s">
        <v>46</v>
      </c>
      <c r="E13" s="57" t="s">
        <v>31</v>
      </c>
      <c r="F13" s="57" t="s">
        <v>39</v>
      </c>
      <c r="G13" s="58" t="s">
        <v>40</v>
      </c>
      <c r="H13" s="31"/>
      <c r="I13" s="11"/>
      <c r="J13" s="56">
        <v>8.0</v>
      </c>
      <c r="K13" s="57"/>
      <c r="L13" s="57" t="s">
        <v>31</v>
      </c>
      <c r="M13" s="57" t="s">
        <v>39</v>
      </c>
      <c r="N13" s="59" t="s">
        <v>40</v>
      </c>
      <c r="O13" s="51"/>
    </row>
    <row r="14" ht="8.25" customHeight="1">
      <c r="A14" s="44"/>
      <c r="B14" s="60"/>
      <c r="C14" s="61"/>
      <c r="D14" s="61"/>
      <c r="E14" s="61"/>
      <c r="F14" s="61"/>
      <c r="G14" s="62"/>
      <c r="H14" s="31"/>
      <c r="I14" s="63"/>
      <c r="J14" s="64"/>
      <c r="K14" s="64"/>
      <c r="L14" s="64"/>
      <c r="M14" s="64"/>
      <c r="N14" s="65"/>
      <c r="O14" s="51"/>
    </row>
    <row r="15">
      <c r="A15" s="66"/>
      <c r="B15" s="45">
        <v>44076.0</v>
      </c>
      <c r="C15" s="46">
        <v>1.0</v>
      </c>
      <c r="D15" s="67"/>
      <c r="E15" s="67"/>
      <c r="F15" s="67"/>
      <c r="G15" s="68"/>
      <c r="H15" s="31"/>
      <c r="I15" s="45">
        <v>44075.0</v>
      </c>
      <c r="J15" s="46">
        <v>1.0</v>
      </c>
      <c r="K15" s="67"/>
      <c r="L15" s="67"/>
      <c r="M15" s="67"/>
      <c r="N15" s="69"/>
      <c r="O15" s="51"/>
    </row>
    <row r="16">
      <c r="A16" s="66"/>
      <c r="B16" s="52"/>
      <c r="C16" s="46">
        <v>2.0</v>
      </c>
      <c r="D16" s="49"/>
      <c r="E16" s="49"/>
      <c r="F16" s="49"/>
      <c r="G16" s="70"/>
      <c r="H16" s="31"/>
      <c r="I16" s="52"/>
      <c r="J16" s="46">
        <v>2.0</v>
      </c>
      <c r="K16" s="49"/>
      <c r="L16" s="49"/>
      <c r="M16" s="49"/>
      <c r="N16" s="71"/>
      <c r="O16" s="51"/>
    </row>
    <row r="17">
      <c r="A17" s="66"/>
      <c r="B17" s="52"/>
      <c r="C17" s="46">
        <v>3.0</v>
      </c>
      <c r="D17" s="49"/>
      <c r="E17" s="49"/>
      <c r="F17" s="72"/>
      <c r="G17" s="70"/>
      <c r="H17" s="31"/>
      <c r="I17" s="52"/>
      <c r="J17" s="46">
        <v>3.0</v>
      </c>
      <c r="K17" s="49"/>
      <c r="L17" s="49"/>
      <c r="M17" s="72"/>
      <c r="N17" s="71"/>
      <c r="O17" s="51"/>
    </row>
    <row r="18">
      <c r="A18" s="66"/>
      <c r="B18" s="52"/>
      <c r="C18" s="46">
        <v>4.0</v>
      </c>
      <c r="D18" s="49"/>
      <c r="E18" s="47"/>
      <c r="F18" s="49"/>
      <c r="G18" s="70"/>
      <c r="H18" s="31"/>
      <c r="I18" s="52"/>
      <c r="J18" s="46">
        <v>4.0</v>
      </c>
      <c r="K18" s="49"/>
      <c r="L18" s="47"/>
      <c r="M18" s="49"/>
      <c r="N18" s="71"/>
      <c r="O18" s="51"/>
    </row>
    <row r="19">
      <c r="A19" s="66"/>
      <c r="B19" s="52"/>
      <c r="C19" s="46">
        <v>5.0</v>
      </c>
      <c r="D19" s="49"/>
      <c r="E19" s="49"/>
      <c r="F19" s="49"/>
      <c r="G19" s="70"/>
      <c r="H19" s="31"/>
      <c r="I19" s="52"/>
      <c r="J19" s="46">
        <v>5.0</v>
      </c>
      <c r="K19" s="49"/>
      <c r="L19" s="49"/>
      <c r="M19" s="49"/>
      <c r="N19" s="71"/>
      <c r="O19" s="51"/>
    </row>
    <row r="20">
      <c r="A20" s="66"/>
      <c r="B20" s="52"/>
      <c r="C20" s="46">
        <v>6.0</v>
      </c>
      <c r="D20" s="47"/>
      <c r="E20" s="49"/>
      <c r="F20" s="49"/>
      <c r="G20" s="70"/>
      <c r="H20" s="31"/>
      <c r="I20" s="52"/>
      <c r="J20" s="46">
        <v>6.0</v>
      </c>
      <c r="K20" s="47"/>
      <c r="L20" s="49"/>
      <c r="M20" s="49"/>
      <c r="N20" s="71"/>
      <c r="O20" s="51"/>
    </row>
    <row r="21">
      <c r="A21" s="66"/>
      <c r="B21" s="52"/>
      <c r="C21" s="46">
        <v>7.0</v>
      </c>
      <c r="D21" s="47"/>
      <c r="E21" s="49"/>
      <c r="F21" s="49"/>
      <c r="G21" s="70"/>
      <c r="H21" s="31"/>
      <c r="I21" s="52"/>
      <c r="J21" s="46">
        <v>7.0</v>
      </c>
      <c r="K21" s="47"/>
      <c r="L21" s="49"/>
      <c r="M21" s="49"/>
      <c r="N21" s="71"/>
      <c r="O21" s="51"/>
    </row>
    <row r="22">
      <c r="A22" s="66"/>
      <c r="B22" s="11"/>
      <c r="C22" s="46">
        <v>8.0</v>
      </c>
      <c r="D22" s="49"/>
      <c r="E22" s="49"/>
      <c r="F22" s="49"/>
      <c r="G22" s="70"/>
      <c r="H22" s="31"/>
      <c r="I22" s="11"/>
      <c r="J22" s="46">
        <v>8.0</v>
      </c>
      <c r="K22" s="49"/>
      <c r="L22" s="49"/>
      <c r="M22" s="49"/>
      <c r="N22" s="71"/>
      <c r="O22" s="51"/>
    </row>
    <row r="23" ht="8.25" customHeight="1">
      <c r="A23" s="44"/>
      <c r="B23" s="60"/>
      <c r="C23" s="61"/>
      <c r="D23" s="61"/>
      <c r="E23" s="61"/>
      <c r="F23" s="61"/>
      <c r="G23" s="62"/>
      <c r="H23" s="73"/>
      <c r="I23" s="63"/>
      <c r="J23" s="74"/>
      <c r="K23" s="74"/>
      <c r="L23" s="74"/>
      <c r="M23" s="74"/>
      <c r="N23" s="75"/>
      <c r="O23" s="44"/>
    </row>
    <row r="24">
      <c r="A24" s="66"/>
      <c r="B24" s="45">
        <v>44077.0</v>
      </c>
      <c r="C24" s="46">
        <v>1.0</v>
      </c>
      <c r="D24" s="49"/>
      <c r="E24" s="49"/>
      <c r="F24" s="49"/>
      <c r="G24" s="70"/>
      <c r="H24" s="31"/>
      <c r="I24" s="45">
        <v>44075.0</v>
      </c>
      <c r="J24" s="46">
        <v>1.0</v>
      </c>
      <c r="K24" s="49"/>
      <c r="L24" s="49"/>
      <c r="M24" s="49"/>
      <c r="N24" s="71"/>
      <c r="O24" s="51"/>
    </row>
    <row r="25">
      <c r="A25" s="66"/>
      <c r="B25" s="52"/>
      <c r="C25" s="46">
        <v>2.0</v>
      </c>
      <c r="D25" s="49"/>
      <c r="E25" s="49"/>
      <c r="F25" s="49"/>
      <c r="G25" s="70"/>
      <c r="H25" s="31"/>
      <c r="I25" s="52"/>
      <c r="J25" s="46">
        <v>2.0</v>
      </c>
      <c r="K25" s="49"/>
      <c r="L25" s="49"/>
      <c r="M25" s="49"/>
      <c r="N25" s="71"/>
      <c r="O25" s="51"/>
    </row>
    <row r="26">
      <c r="A26" s="66"/>
      <c r="B26" s="52"/>
      <c r="C26" s="46">
        <v>3.0</v>
      </c>
      <c r="D26" s="49"/>
      <c r="E26" s="49"/>
      <c r="F26" s="49"/>
      <c r="G26" s="70"/>
      <c r="H26" s="31"/>
      <c r="I26" s="52"/>
      <c r="J26" s="46">
        <v>3.0</v>
      </c>
      <c r="K26" s="49"/>
      <c r="L26" s="49"/>
      <c r="M26" s="49"/>
      <c r="N26" s="71"/>
      <c r="O26" s="51"/>
    </row>
    <row r="27">
      <c r="A27" s="66"/>
      <c r="B27" s="52"/>
      <c r="C27" s="46">
        <v>4.0</v>
      </c>
      <c r="D27" s="49"/>
      <c r="E27" s="49"/>
      <c r="F27" s="49"/>
      <c r="G27" s="70"/>
      <c r="H27" s="31"/>
      <c r="I27" s="52"/>
      <c r="J27" s="46">
        <v>4.0</v>
      </c>
      <c r="K27" s="49"/>
      <c r="L27" s="49"/>
      <c r="M27" s="49"/>
      <c r="N27" s="71"/>
      <c r="O27" s="51"/>
    </row>
    <row r="28">
      <c r="A28" s="66"/>
      <c r="B28" s="52"/>
      <c r="C28" s="46">
        <v>5.0</v>
      </c>
      <c r="D28" s="49"/>
      <c r="E28" s="49"/>
      <c r="F28" s="49"/>
      <c r="G28" s="70"/>
      <c r="H28" s="31"/>
      <c r="I28" s="52"/>
      <c r="J28" s="46">
        <v>5.0</v>
      </c>
      <c r="K28" s="49"/>
      <c r="L28" s="49"/>
      <c r="M28" s="49"/>
      <c r="N28" s="71"/>
      <c r="O28" s="51"/>
    </row>
    <row r="29">
      <c r="A29" s="66"/>
      <c r="B29" s="52"/>
      <c r="C29" s="46">
        <v>6.0</v>
      </c>
      <c r="D29" s="49"/>
      <c r="E29" s="49"/>
      <c r="F29" s="49"/>
      <c r="G29" s="70"/>
      <c r="H29" s="31"/>
      <c r="I29" s="52"/>
      <c r="J29" s="46">
        <v>6.0</v>
      </c>
      <c r="K29" s="49"/>
      <c r="L29" s="49"/>
      <c r="M29" s="49"/>
      <c r="N29" s="71"/>
      <c r="O29" s="51"/>
    </row>
    <row r="30">
      <c r="A30" s="66"/>
      <c r="B30" s="52"/>
      <c r="C30" s="46">
        <v>7.0</v>
      </c>
      <c r="D30" s="49"/>
      <c r="E30" s="49"/>
      <c r="F30" s="49"/>
      <c r="G30" s="70"/>
      <c r="H30" s="31"/>
      <c r="I30" s="52"/>
      <c r="J30" s="46">
        <v>7.0</v>
      </c>
      <c r="K30" s="49"/>
      <c r="L30" s="49"/>
      <c r="M30" s="49"/>
      <c r="N30" s="71"/>
      <c r="O30" s="51"/>
    </row>
    <row r="31">
      <c r="A31" s="66"/>
      <c r="B31" s="11"/>
      <c r="C31" s="46">
        <v>8.0</v>
      </c>
      <c r="D31" s="49"/>
      <c r="E31" s="49"/>
      <c r="F31" s="49"/>
      <c r="G31" s="70"/>
      <c r="H31" s="31"/>
      <c r="I31" s="11"/>
      <c r="J31" s="46">
        <v>8.0</v>
      </c>
      <c r="K31" s="49"/>
      <c r="L31" s="49"/>
      <c r="M31" s="49"/>
      <c r="N31" s="71"/>
      <c r="O31" s="51"/>
    </row>
    <row r="32" ht="10.5" customHeight="1">
      <c r="A32" s="44"/>
      <c r="B32" s="63"/>
      <c r="C32" s="74"/>
      <c r="D32" s="74"/>
      <c r="E32" s="74"/>
      <c r="F32" s="74"/>
      <c r="G32" s="75"/>
      <c r="H32" s="73"/>
      <c r="I32" s="63"/>
      <c r="J32" s="74"/>
      <c r="K32" s="74"/>
      <c r="L32" s="74"/>
      <c r="M32" s="74"/>
      <c r="N32" s="75"/>
      <c r="O32" s="44"/>
    </row>
    <row r="33">
      <c r="A33" s="66"/>
      <c r="B33" s="45">
        <v>12.0</v>
      </c>
      <c r="C33" s="46">
        <v>1.0</v>
      </c>
      <c r="D33" s="49"/>
      <c r="E33" s="49"/>
      <c r="F33" s="49"/>
      <c r="G33" s="70"/>
      <c r="H33" s="31"/>
      <c r="I33" s="76">
        <v>4.0</v>
      </c>
      <c r="J33" s="46">
        <v>1.0</v>
      </c>
      <c r="K33" s="49"/>
      <c r="L33" s="49"/>
      <c r="M33" s="49"/>
      <c r="N33" s="71"/>
      <c r="O33" s="51"/>
    </row>
    <row r="34">
      <c r="A34" s="66"/>
      <c r="B34" s="52"/>
      <c r="C34" s="46">
        <v>2.0</v>
      </c>
      <c r="D34" s="49"/>
      <c r="E34" s="49"/>
      <c r="F34" s="49"/>
      <c r="G34" s="70"/>
      <c r="H34" s="31"/>
      <c r="I34" s="77"/>
      <c r="J34" s="46">
        <v>2.0</v>
      </c>
      <c r="K34" s="49"/>
      <c r="L34" s="49"/>
      <c r="M34" s="49"/>
      <c r="N34" s="71"/>
      <c r="O34" s="51"/>
    </row>
    <row r="35">
      <c r="A35" s="66"/>
      <c r="B35" s="52"/>
      <c r="C35" s="46">
        <v>3.0</v>
      </c>
      <c r="D35" s="49"/>
      <c r="E35" s="49"/>
      <c r="F35" s="49"/>
      <c r="G35" s="70"/>
      <c r="H35" s="31"/>
      <c r="I35" s="77"/>
      <c r="J35" s="46">
        <v>3.0</v>
      </c>
      <c r="K35" s="49"/>
      <c r="L35" s="49"/>
      <c r="M35" s="49"/>
      <c r="N35" s="71"/>
      <c r="O35" s="51"/>
    </row>
    <row r="36">
      <c r="A36" s="66"/>
      <c r="B36" s="52"/>
      <c r="C36" s="46">
        <v>4.0</v>
      </c>
      <c r="D36" s="49"/>
      <c r="E36" s="49"/>
      <c r="F36" s="49"/>
      <c r="G36" s="70"/>
      <c r="H36" s="31"/>
      <c r="I36" s="77"/>
      <c r="J36" s="46">
        <v>4.0</v>
      </c>
      <c r="K36" s="49"/>
      <c r="L36" s="49"/>
      <c r="M36" s="49"/>
      <c r="N36" s="71"/>
      <c r="O36" s="51"/>
    </row>
    <row r="37">
      <c r="A37" s="66"/>
      <c r="B37" s="52"/>
      <c r="C37" s="46">
        <v>5.0</v>
      </c>
      <c r="D37" s="49"/>
      <c r="E37" s="49"/>
      <c r="F37" s="49"/>
      <c r="G37" s="70"/>
      <c r="H37" s="31"/>
      <c r="I37" s="77"/>
      <c r="J37" s="46">
        <v>5.0</v>
      </c>
      <c r="K37" s="49"/>
      <c r="L37" s="49"/>
      <c r="M37" s="49"/>
      <c r="N37" s="71"/>
      <c r="O37" s="51"/>
    </row>
    <row r="38">
      <c r="A38" s="66"/>
      <c r="B38" s="52"/>
      <c r="C38" s="46">
        <v>6.0</v>
      </c>
      <c r="D38" s="49"/>
      <c r="E38" s="49"/>
      <c r="F38" s="49"/>
      <c r="G38" s="70"/>
      <c r="H38" s="31"/>
      <c r="I38" s="77"/>
      <c r="J38" s="46">
        <v>6.0</v>
      </c>
      <c r="K38" s="49"/>
      <c r="L38" s="49"/>
      <c r="M38" s="49"/>
      <c r="N38" s="71"/>
      <c r="O38" s="51"/>
    </row>
    <row r="39">
      <c r="A39" s="66"/>
      <c r="B39" s="52"/>
      <c r="C39" s="46">
        <v>7.0</v>
      </c>
      <c r="D39" s="49"/>
      <c r="E39" s="49"/>
      <c r="F39" s="49"/>
      <c r="G39" s="70"/>
      <c r="H39" s="31"/>
      <c r="I39" s="77"/>
      <c r="J39" s="46">
        <v>7.0</v>
      </c>
      <c r="K39" s="49"/>
      <c r="L39" s="49"/>
      <c r="M39" s="49"/>
      <c r="N39" s="71"/>
      <c r="O39" s="51"/>
    </row>
    <row r="40">
      <c r="A40" s="66"/>
      <c r="B40" s="11"/>
      <c r="C40" s="46">
        <v>8.0</v>
      </c>
      <c r="D40" s="49"/>
      <c r="E40" s="49"/>
      <c r="F40" s="49"/>
      <c r="G40" s="70"/>
      <c r="H40" s="31"/>
      <c r="I40" s="15"/>
      <c r="J40" s="46">
        <v>8.0</v>
      </c>
      <c r="K40" s="49"/>
      <c r="L40" s="49"/>
      <c r="M40" s="49"/>
      <c r="N40" s="71"/>
      <c r="O40" s="51"/>
    </row>
    <row r="41" ht="10.5" customHeight="1">
      <c r="A41" s="44"/>
      <c r="B41" s="63"/>
      <c r="C41" s="74"/>
      <c r="D41" s="74"/>
      <c r="E41" s="74"/>
      <c r="F41" s="74"/>
      <c r="G41" s="75"/>
      <c r="H41" s="73"/>
      <c r="I41" s="63"/>
      <c r="J41" s="74"/>
      <c r="K41" s="74"/>
      <c r="L41" s="74"/>
      <c r="M41" s="74"/>
      <c r="N41" s="75"/>
      <c r="O41" s="44"/>
    </row>
    <row r="42">
      <c r="A42" s="66"/>
      <c r="B42" s="45">
        <v>5.0</v>
      </c>
      <c r="C42" s="46">
        <v>1.0</v>
      </c>
      <c r="D42" s="49"/>
      <c r="E42" s="49"/>
      <c r="F42" s="49"/>
      <c r="G42" s="70"/>
      <c r="H42" s="31"/>
      <c r="I42" s="76">
        <v>5.0</v>
      </c>
      <c r="J42" s="46">
        <v>1.0</v>
      </c>
      <c r="K42" s="49"/>
      <c r="L42" s="49"/>
      <c r="M42" s="49"/>
      <c r="N42" s="71"/>
      <c r="O42" s="51"/>
    </row>
    <row r="43">
      <c r="A43" s="66"/>
      <c r="B43" s="52"/>
      <c r="C43" s="46">
        <v>2.0</v>
      </c>
      <c r="D43" s="49"/>
      <c r="E43" s="49"/>
      <c r="F43" s="49"/>
      <c r="G43" s="70"/>
      <c r="H43" s="31"/>
      <c r="I43" s="77"/>
      <c r="J43" s="46">
        <v>2.0</v>
      </c>
      <c r="K43" s="49"/>
      <c r="L43" s="49"/>
      <c r="M43" s="49"/>
      <c r="N43" s="71"/>
      <c r="O43" s="51"/>
    </row>
    <row r="44">
      <c r="A44" s="66"/>
      <c r="B44" s="52"/>
      <c r="C44" s="46">
        <v>3.0</v>
      </c>
      <c r="D44" s="49"/>
      <c r="E44" s="49"/>
      <c r="F44" s="49"/>
      <c r="G44" s="70"/>
      <c r="H44" s="31"/>
      <c r="I44" s="77"/>
      <c r="J44" s="46">
        <v>3.0</v>
      </c>
      <c r="K44" s="49"/>
      <c r="L44" s="49"/>
      <c r="M44" s="49"/>
      <c r="N44" s="71"/>
      <c r="O44" s="51"/>
    </row>
    <row r="45">
      <c r="A45" s="66"/>
      <c r="B45" s="52"/>
      <c r="C45" s="46">
        <v>4.0</v>
      </c>
      <c r="D45" s="49"/>
      <c r="E45" s="49"/>
      <c r="F45" s="49"/>
      <c r="G45" s="70"/>
      <c r="H45" s="31"/>
      <c r="I45" s="77"/>
      <c r="J45" s="46">
        <v>4.0</v>
      </c>
      <c r="K45" s="49"/>
      <c r="L45" s="49"/>
      <c r="M45" s="49"/>
      <c r="N45" s="71"/>
      <c r="O45" s="51"/>
    </row>
    <row r="46">
      <c r="A46" s="66"/>
      <c r="B46" s="52"/>
      <c r="C46" s="46">
        <v>5.0</v>
      </c>
      <c r="D46" s="49"/>
      <c r="E46" s="49"/>
      <c r="F46" s="49"/>
      <c r="G46" s="70"/>
      <c r="H46" s="31"/>
      <c r="I46" s="77"/>
      <c r="J46" s="46">
        <v>5.0</v>
      </c>
      <c r="K46" s="49"/>
      <c r="L46" s="49"/>
      <c r="M46" s="49"/>
      <c r="N46" s="71"/>
      <c r="O46" s="51"/>
    </row>
    <row r="47">
      <c r="A47" s="66"/>
      <c r="B47" s="52"/>
      <c r="C47" s="46">
        <v>6.0</v>
      </c>
      <c r="D47" s="49"/>
      <c r="E47" s="49"/>
      <c r="F47" s="49"/>
      <c r="G47" s="70"/>
      <c r="H47" s="31"/>
      <c r="I47" s="77"/>
      <c r="J47" s="46">
        <v>6.0</v>
      </c>
      <c r="K47" s="49"/>
      <c r="L47" s="49"/>
      <c r="M47" s="49"/>
      <c r="N47" s="71"/>
      <c r="O47" s="51"/>
    </row>
    <row r="48">
      <c r="A48" s="66"/>
      <c r="B48" s="52"/>
      <c r="C48" s="46">
        <v>7.0</v>
      </c>
      <c r="D48" s="49"/>
      <c r="E48" s="49"/>
      <c r="F48" s="49"/>
      <c r="G48" s="70"/>
      <c r="H48" s="31"/>
      <c r="I48" s="77"/>
      <c r="J48" s="46">
        <v>7.0</v>
      </c>
      <c r="K48" s="49"/>
      <c r="L48" s="49"/>
      <c r="M48" s="49"/>
      <c r="N48" s="71"/>
      <c r="O48" s="51"/>
    </row>
    <row r="49">
      <c r="A49" s="66"/>
      <c r="B49" s="11"/>
      <c r="C49" s="46">
        <v>8.0</v>
      </c>
      <c r="D49" s="49"/>
      <c r="E49" s="49"/>
      <c r="F49" s="49"/>
      <c r="G49" s="70"/>
      <c r="H49" s="31"/>
      <c r="I49" s="15"/>
      <c r="J49" s="46">
        <v>8.0</v>
      </c>
      <c r="K49" s="49"/>
      <c r="L49" s="49"/>
      <c r="M49" s="49"/>
      <c r="N49" s="71"/>
      <c r="O49" s="51"/>
    </row>
    <row r="50" ht="9.0" customHeight="1">
      <c r="A50" s="44"/>
      <c r="B50" s="63"/>
      <c r="C50" s="74"/>
      <c r="D50" s="74"/>
      <c r="E50" s="74"/>
      <c r="F50" s="74"/>
      <c r="G50" s="75"/>
      <c r="H50" s="73"/>
      <c r="I50" s="63"/>
      <c r="J50" s="74"/>
      <c r="K50" s="74"/>
      <c r="L50" s="74"/>
      <c r="M50" s="74"/>
      <c r="N50" s="75"/>
      <c r="O50" s="44"/>
    </row>
    <row r="51">
      <c r="A51" s="66"/>
      <c r="B51" s="45">
        <v>6.0</v>
      </c>
      <c r="C51" s="46">
        <v>1.0</v>
      </c>
      <c r="D51" s="49"/>
      <c r="E51" s="49"/>
      <c r="F51" s="49"/>
      <c r="G51" s="70"/>
      <c r="H51" s="31"/>
      <c r="I51" s="76">
        <v>6.0</v>
      </c>
      <c r="J51" s="46">
        <v>1.0</v>
      </c>
      <c r="K51" s="49"/>
      <c r="L51" s="49"/>
      <c r="M51" s="49"/>
      <c r="N51" s="71"/>
      <c r="O51" s="51"/>
    </row>
    <row r="52">
      <c r="A52" s="66"/>
      <c r="B52" s="52"/>
      <c r="C52" s="46">
        <v>2.0</v>
      </c>
      <c r="D52" s="49"/>
      <c r="E52" s="49"/>
      <c r="F52" s="49"/>
      <c r="G52" s="70"/>
      <c r="H52" s="31"/>
      <c r="I52" s="77"/>
      <c r="J52" s="46">
        <v>2.0</v>
      </c>
      <c r="K52" s="49"/>
      <c r="L52" s="49"/>
      <c r="M52" s="49"/>
      <c r="N52" s="71"/>
      <c r="O52" s="51"/>
    </row>
    <row r="53">
      <c r="A53" s="66"/>
      <c r="B53" s="52"/>
      <c r="C53" s="46">
        <v>3.0</v>
      </c>
      <c r="D53" s="49"/>
      <c r="E53" s="49"/>
      <c r="F53" s="49"/>
      <c r="G53" s="70"/>
      <c r="H53" s="31"/>
      <c r="I53" s="77"/>
      <c r="J53" s="46">
        <v>3.0</v>
      </c>
      <c r="K53" s="49"/>
      <c r="L53" s="49"/>
      <c r="M53" s="49"/>
      <c r="N53" s="71"/>
      <c r="O53" s="51"/>
    </row>
    <row r="54">
      <c r="A54" s="66"/>
      <c r="B54" s="52"/>
      <c r="C54" s="46">
        <v>4.0</v>
      </c>
      <c r="D54" s="49"/>
      <c r="E54" s="49"/>
      <c r="F54" s="49"/>
      <c r="G54" s="70"/>
      <c r="H54" s="31"/>
      <c r="I54" s="77"/>
      <c r="J54" s="46">
        <v>4.0</v>
      </c>
      <c r="K54" s="49"/>
      <c r="L54" s="49"/>
      <c r="M54" s="49"/>
      <c r="N54" s="71"/>
      <c r="O54" s="51"/>
    </row>
    <row r="55">
      <c r="A55" s="66"/>
      <c r="B55" s="52"/>
      <c r="C55" s="46">
        <v>5.0</v>
      </c>
      <c r="D55" s="49"/>
      <c r="E55" s="49"/>
      <c r="F55" s="49"/>
      <c r="G55" s="70"/>
      <c r="H55" s="31"/>
      <c r="I55" s="77"/>
      <c r="J55" s="46">
        <v>5.0</v>
      </c>
      <c r="K55" s="49"/>
      <c r="L55" s="49"/>
      <c r="M55" s="49"/>
      <c r="N55" s="71"/>
      <c r="O55" s="51"/>
    </row>
    <row r="56">
      <c r="A56" s="66"/>
      <c r="B56" s="52"/>
      <c r="C56" s="46">
        <v>6.0</v>
      </c>
      <c r="D56" s="49"/>
      <c r="E56" s="49"/>
      <c r="F56" s="49"/>
      <c r="G56" s="70"/>
      <c r="H56" s="31"/>
      <c r="I56" s="77"/>
      <c r="J56" s="46">
        <v>6.0</v>
      </c>
      <c r="K56" s="49"/>
      <c r="L56" s="49"/>
      <c r="M56" s="49"/>
      <c r="N56" s="71"/>
      <c r="O56" s="51"/>
    </row>
    <row r="57">
      <c r="A57" s="66"/>
      <c r="B57" s="52"/>
      <c r="C57" s="46">
        <v>7.0</v>
      </c>
      <c r="D57" s="49"/>
      <c r="E57" s="49"/>
      <c r="F57" s="49"/>
      <c r="G57" s="70"/>
      <c r="H57" s="31"/>
      <c r="I57" s="77"/>
      <c r="J57" s="46">
        <v>7.0</v>
      </c>
      <c r="K57" s="49"/>
      <c r="L57" s="49"/>
      <c r="M57" s="49"/>
      <c r="N57" s="71"/>
      <c r="O57" s="51"/>
    </row>
    <row r="58" ht="19.5" customHeight="1">
      <c r="A58" s="66"/>
      <c r="B58" s="11"/>
      <c r="C58" s="46">
        <v>8.0</v>
      </c>
      <c r="D58" s="49"/>
      <c r="E58" s="49"/>
      <c r="F58" s="49"/>
      <c r="G58" s="70"/>
      <c r="H58" s="31"/>
      <c r="I58" s="15"/>
      <c r="J58" s="46">
        <v>8.0</v>
      </c>
      <c r="K58" s="49"/>
      <c r="L58" s="49"/>
      <c r="M58" s="49"/>
      <c r="N58" s="71"/>
      <c r="O58" s="51"/>
    </row>
    <row r="59" ht="7.5" customHeight="1">
      <c r="A59" s="44"/>
      <c r="B59" s="63"/>
      <c r="C59" s="74"/>
      <c r="D59" s="74"/>
      <c r="E59" s="74"/>
      <c r="F59" s="74"/>
      <c r="G59" s="75"/>
      <c r="H59" s="73"/>
      <c r="I59" s="63"/>
      <c r="J59" s="74"/>
      <c r="K59" s="74"/>
      <c r="L59" s="74"/>
      <c r="M59" s="74"/>
      <c r="N59" s="75"/>
      <c r="O59" s="44"/>
    </row>
    <row r="60">
      <c r="A60" s="66"/>
      <c r="B60" s="45">
        <v>7.0</v>
      </c>
      <c r="C60" s="46">
        <v>1.0</v>
      </c>
      <c r="D60" s="49"/>
      <c r="E60" s="49"/>
      <c r="F60" s="49"/>
      <c r="G60" s="70"/>
      <c r="H60" s="31"/>
      <c r="I60" s="76">
        <v>7.0</v>
      </c>
      <c r="J60" s="46">
        <v>1.0</v>
      </c>
      <c r="K60" s="49"/>
      <c r="L60" s="49"/>
      <c r="M60" s="49"/>
      <c r="N60" s="71"/>
      <c r="O60" s="51"/>
    </row>
    <row r="61">
      <c r="A61" s="66"/>
      <c r="B61" s="52"/>
      <c r="C61" s="46">
        <v>2.0</v>
      </c>
      <c r="D61" s="49"/>
      <c r="E61" s="49"/>
      <c r="F61" s="49"/>
      <c r="G61" s="70"/>
      <c r="H61" s="31"/>
      <c r="I61" s="77"/>
      <c r="J61" s="46">
        <v>2.0</v>
      </c>
      <c r="K61" s="49"/>
      <c r="L61" s="49"/>
      <c r="M61" s="49"/>
      <c r="N61" s="71"/>
      <c r="O61" s="51"/>
    </row>
    <row r="62">
      <c r="A62" s="66"/>
      <c r="B62" s="52"/>
      <c r="C62" s="46">
        <v>3.0</v>
      </c>
      <c r="D62" s="49"/>
      <c r="E62" s="49"/>
      <c r="F62" s="49"/>
      <c r="G62" s="70"/>
      <c r="H62" s="31"/>
      <c r="I62" s="77"/>
      <c r="J62" s="46">
        <v>3.0</v>
      </c>
      <c r="K62" s="49"/>
      <c r="L62" s="49"/>
      <c r="M62" s="49"/>
      <c r="N62" s="71"/>
      <c r="O62" s="51"/>
    </row>
    <row r="63">
      <c r="A63" s="66"/>
      <c r="B63" s="52"/>
      <c r="C63" s="46">
        <v>4.0</v>
      </c>
      <c r="D63" s="49"/>
      <c r="E63" s="49"/>
      <c r="F63" s="49"/>
      <c r="G63" s="70"/>
      <c r="H63" s="31"/>
      <c r="I63" s="77"/>
      <c r="J63" s="46">
        <v>4.0</v>
      </c>
      <c r="K63" s="49"/>
      <c r="L63" s="49"/>
      <c r="M63" s="49"/>
      <c r="N63" s="71"/>
      <c r="O63" s="51"/>
    </row>
    <row r="64">
      <c r="A64" s="66"/>
      <c r="B64" s="52"/>
      <c r="C64" s="46">
        <v>5.0</v>
      </c>
      <c r="D64" s="47"/>
      <c r="E64" s="49"/>
      <c r="F64" s="49"/>
      <c r="G64" s="70"/>
      <c r="H64" s="31"/>
      <c r="I64" s="77"/>
      <c r="J64" s="46">
        <v>5.0</v>
      </c>
      <c r="K64" s="49"/>
      <c r="L64" s="49"/>
      <c r="M64" s="49"/>
      <c r="N64" s="71"/>
      <c r="O64" s="51"/>
    </row>
    <row r="65">
      <c r="A65" s="66"/>
      <c r="B65" s="52"/>
      <c r="C65" s="46">
        <v>6.0</v>
      </c>
      <c r="D65" s="49"/>
      <c r="E65" s="49"/>
      <c r="F65" s="49"/>
      <c r="G65" s="70"/>
      <c r="H65" s="31"/>
      <c r="I65" s="77"/>
      <c r="J65" s="46">
        <v>6.0</v>
      </c>
      <c r="K65" s="49"/>
      <c r="L65" s="49"/>
      <c r="M65" s="49"/>
      <c r="N65" s="71"/>
      <c r="O65" s="51"/>
    </row>
    <row r="66">
      <c r="A66" s="66"/>
      <c r="B66" s="52"/>
      <c r="C66" s="46">
        <v>7.0</v>
      </c>
      <c r="D66" s="49"/>
      <c r="E66" s="49"/>
      <c r="F66" s="49"/>
      <c r="G66" s="70"/>
      <c r="H66" s="31"/>
      <c r="I66" s="77"/>
      <c r="J66" s="46">
        <v>7.0</v>
      </c>
      <c r="K66" s="49"/>
      <c r="L66" s="49"/>
      <c r="M66" s="49"/>
      <c r="N66" s="71"/>
      <c r="O66" s="51"/>
    </row>
    <row r="67">
      <c r="A67" s="66"/>
      <c r="B67" s="11"/>
      <c r="C67" s="46">
        <v>8.0</v>
      </c>
      <c r="D67" s="49"/>
      <c r="E67" s="49"/>
      <c r="F67" s="49"/>
      <c r="G67" s="70"/>
      <c r="H67" s="31"/>
      <c r="I67" s="77"/>
      <c r="J67" s="46">
        <v>8.0</v>
      </c>
      <c r="K67" s="49"/>
      <c r="L67" s="49"/>
      <c r="M67" s="49"/>
      <c r="N67" s="71"/>
      <c r="O67" s="51"/>
    </row>
    <row r="68">
      <c r="A68" s="78"/>
      <c r="B68" s="79"/>
      <c r="C68" s="80"/>
      <c r="D68" s="81"/>
      <c r="E68" s="81"/>
      <c r="F68" s="81"/>
      <c r="O68" s="51"/>
    </row>
  </sheetData>
  <mergeCells count="18">
    <mergeCell ref="B15:B22"/>
    <mergeCell ref="B24:B31"/>
    <mergeCell ref="B33:B40"/>
    <mergeCell ref="B42:B49"/>
    <mergeCell ref="B51:B58"/>
    <mergeCell ref="B60:B67"/>
    <mergeCell ref="I24:I31"/>
    <mergeCell ref="I33:I40"/>
    <mergeCell ref="I42:I49"/>
    <mergeCell ref="I51:I58"/>
    <mergeCell ref="I60:I67"/>
    <mergeCell ref="B2:G3"/>
    <mergeCell ref="I2:N3"/>
    <mergeCell ref="B4:E4"/>
    <mergeCell ref="I4:L4"/>
    <mergeCell ref="B6:B13"/>
    <mergeCell ref="I6:I13"/>
    <mergeCell ref="I15:I22"/>
  </mergeCells>
  <conditionalFormatting sqref="E6:E31 L6:L22 L24:L31 E33:E40 L33:L40 E42:E49 L42:L49 E51:E58 L51:L58 E60:E67 L60:L67">
    <cfRule type="beginsWith" dxfId="0" priority="1" operator="beginsWith" text="FEITO">
      <formula>LEFT((E6),LEN("FEITO"))=("FEITO")</formula>
    </cfRule>
  </conditionalFormatting>
  <conditionalFormatting sqref="E5:E31 L5:L22 L24:L31 E33:E40 L33:L40 E42:E49 L42:L49 E51:E58 L51:L58 E60:E68 L60:L67">
    <cfRule type="beginsWith" dxfId="1" priority="2" operator="beginsWith" text="PENDENTE">
      <formula>LEFT((E5),LEN("PENDENTE"))=("PENDENTE")</formula>
    </cfRule>
  </conditionalFormatting>
  <conditionalFormatting sqref="F5:F8 M5:M8 F10:F16 M10:M16 F18:F31 M18:M22 M24:M31 F33:F40 M33:M40 F42:F49 M42:M49 F51:F58 M51:M58 F60:F68 M60:M67">
    <cfRule type="beginsWith" dxfId="2" priority="3" operator="beginsWith" text="FLASH">
      <formula>LEFT((F5),LEN("FLASH"))=("FLASH")</formula>
    </cfRule>
  </conditionalFormatting>
  <conditionalFormatting sqref="F5:F31 M5:M22 M24:M31 F33:F40 M33:M40 F42:F49 M42:M49 F51:F58 M51:M58 F60:F68 M60:M67">
    <cfRule type="beginsWith" dxfId="3" priority="4" operator="beginsWith" text="5X5">
      <formula>LEFT((F5),LEN("5X5"))=("5X5")</formula>
    </cfRule>
  </conditionalFormatting>
  <conditionalFormatting sqref="F5:F8 M5:M8 F10:F16 M10:M16 F18:F31 M18:M22 M24:M31 F33:F40 M33:M40 F42:F49 M42:M49 F51:F58 M51:M58 F60:F68 M60:M67">
    <cfRule type="beginsWith" dxfId="4" priority="5" operator="beginsWith" text="AUTO">
      <formula>LEFT((F5),LEN("AUTO"))=("AUTO")</formula>
    </cfRule>
  </conditionalFormatting>
  <conditionalFormatting sqref="F5:F8 M5:M8 F10:F16 M10:M16 F18:F31 M18:M22 M24:M31 F33:F40 M33:M40 F42:F49 M42:M49 F51:F58 M51:M58 F60:F68 M60:M67">
    <cfRule type="beginsWith" dxfId="5" priority="6" operator="beginsWith" text="EX">
      <formula>LEFT((F5),LEN("EX"))=("EX")</formula>
    </cfRule>
  </conditionalFormatting>
  <conditionalFormatting sqref="G5:G31 N5:N22 N24:N31 G33:G40 N33:N40 G42:G49 N42:N49 G51:G58 N51:N58 G60:G68 N60:N67">
    <cfRule type="beginsWith" dxfId="0" priority="7" operator="beginsWith" text="EXCELENTE">
      <formula>LEFT((G5),LEN("EXCELENTE"))=("EXCELENTE")</formula>
    </cfRule>
  </conditionalFormatting>
  <conditionalFormatting sqref="G5:G31 N5:N22 N24:N31 G33:G40 N33:N40 G42:G49 N42:N49 G51:G58 N51:N58 G60:G68 N60:N67">
    <cfRule type="beginsWith" dxfId="2" priority="8" operator="beginsWith" text="MÉDIO">
      <formula>LEFT((G5),LEN("MÉDIO"))=("MÉDIO")</formula>
    </cfRule>
  </conditionalFormatting>
  <conditionalFormatting sqref="G5:G31 N5:N22 N24:N31 G33:G40 N33:N40 G42:G49 N42:N49 G51:G58 N51:N58 G60:G68 N60:N67">
    <cfRule type="beginsWith" dxfId="6" priority="9" operator="beginsWith" text="RUIM">
      <formula>LEFT((G5),LEN("RUIM"))=("RUIM")</formula>
    </cfRule>
  </conditionalFormatting>
  <dataValidations>
    <dataValidation type="list" allowBlank="1" sqref="N6:N22 G6:G31 N24:N31 G33:G40 N33:N40 G42:G49 N42:N49 G51:G67 N51:N67">
      <formula1>'ÍNDICE'!$E$3:$E$5</formula1>
    </dataValidation>
    <dataValidation type="list" allowBlank="1" sqref="L6:L22 E6:E31 L24:L31 E33:E40 L33:L40 E42:E49 L42:L49 E51:E67 L51:L67">
      <formula1>'ÍNDICE'!$B:$B</formula1>
    </dataValidation>
    <dataValidation type="list" allowBlank="1" sqref="M6:M22 F6:F31 M24:M31 F33:F40 M33:M40 F42:F49 M42:M49 F51:F67 M51:M67">
      <formula1>'ÍNDICE'!$C$3:$C$6</formula1>
    </dataValidation>
  </dataValidation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43"/>
    <col customWidth="1" min="2" max="2" width="47.86"/>
    <col customWidth="1" min="3" max="3" width="22.57"/>
    <col customWidth="1" min="4" max="4" width="38.14"/>
    <col customWidth="1" min="5" max="5" width="36.57"/>
    <col customWidth="1" min="6" max="6" width="5.86"/>
    <col customWidth="1" min="7" max="7" width="8.43"/>
    <col customWidth="1" min="8" max="8" width="48.0"/>
    <col customWidth="1" min="9" max="9" width="18.43"/>
    <col customWidth="1" min="10" max="10" width="36.14"/>
    <col customWidth="1" min="11" max="11" width="31.43"/>
    <col customWidth="1" min="12" max="12" width="8.14"/>
  </cols>
  <sheetData>
    <row r="1">
      <c r="A1" s="82" t="s">
        <v>49</v>
      </c>
      <c r="F1" s="83"/>
      <c r="G1" s="84" t="s">
        <v>49</v>
      </c>
    </row>
    <row r="2">
      <c r="A2" s="10"/>
      <c r="B2" s="10"/>
      <c r="C2" s="10"/>
      <c r="D2" s="10"/>
      <c r="E2" s="10"/>
      <c r="F2" s="83"/>
      <c r="G2" s="9"/>
      <c r="H2" s="10"/>
      <c r="I2" s="10"/>
      <c r="J2" s="10"/>
      <c r="K2" s="10"/>
    </row>
    <row r="3">
      <c r="A3" s="38" t="s">
        <v>25</v>
      </c>
      <c r="B3" s="38" t="s">
        <v>26</v>
      </c>
      <c r="C3" s="38" t="s">
        <v>27</v>
      </c>
      <c r="D3" s="40" t="s">
        <v>28</v>
      </c>
      <c r="E3" s="38" t="s">
        <v>50</v>
      </c>
      <c r="F3" s="85"/>
      <c r="G3" s="86" t="s">
        <v>25</v>
      </c>
      <c r="H3" s="86" t="s">
        <v>26</v>
      </c>
      <c r="I3" s="86" t="s">
        <v>27</v>
      </c>
      <c r="J3" s="43" t="s">
        <v>28</v>
      </c>
      <c r="K3" s="87" t="s">
        <v>50</v>
      </c>
    </row>
    <row r="4">
      <c r="A4" s="88">
        <v>1.0</v>
      </c>
      <c r="B4" s="49" t="str">
        <f>'DIÁRIA Q3'!D6</f>
        <v>Cadeias e Teias Alimentares</v>
      </c>
      <c r="C4" s="47" t="s">
        <v>31</v>
      </c>
      <c r="D4" s="49" t="s">
        <v>51</v>
      </c>
      <c r="E4" s="54" t="s">
        <v>52</v>
      </c>
      <c r="F4" s="85"/>
      <c r="G4" s="88">
        <v>56.0</v>
      </c>
      <c r="H4" s="49" t="str">
        <f>'DIÁRIA Q3'!K6</f>
        <v/>
      </c>
      <c r="I4" s="47" t="s">
        <v>31</v>
      </c>
      <c r="J4" s="47" t="s">
        <v>32</v>
      </c>
      <c r="K4" s="89" t="s">
        <v>52</v>
      </c>
    </row>
    <row r="5">
      <c r="A5" s="88">
        <v>2.0</v>
      </c>
      <c r="B5" s="49" t="str">
        <f>'DIÁRIA Q3'!D7</f>
        <v>Movimento Uniforme</v>
      </c>
      <c r="C5" s="47" t="s">
        <v>31</v>
      </c>
      <c r="D5" s="49" t="s">
        <v>34</v>
      </c>
      <c r="E5" s="48" t="s">
        <v>53</v>
      </c>
      <c r="F5" s="85"/>
      <c r="G5" s="88">
        <v>57.0</v>
      </c>
      <c r="H5" s="49" t="str">
        <f>'DIÁRIA Q3'!K7</f>
        <v/>
      </c>
      <c r="I5" s="47" t="s">
        <v>31</v>
      </c>
      <c r="J5" s="47" t="s">
        <v>37</v>
      </c>
      <c r="K5" s="90" t="s">
        <v>53</v>
      </c>
    </row>
    <row r="6">
      <c r="A6" s="88">
        <v>3.0</v>
      </c>
      <c r="B6" s="49" t="str">
        <f>'DIÁRIA Q3'!D8</f>
        <v>Ligações Químicas Parte 1 </v>
      </c>
      <c r="C6" s="47" t="s">
        <v>31</v>
      </c>
      <c r="D6" s="49" t="s">
        <v>38</v>
      </c>
      <c r="E6" s="48" t="s">
        <v>53</v>
      </c>
      <c r="F6" s="85"/>
      <c r="G6" s="88">
        <v>58.0</v>
      </c>
      <c r="H6" s="49" t="str">
        <f>'DIÁRIA Q3'!K8</f>
        <v/>
      </c>
      <c r="I6" s="47" t="s">
        <v>31</v>
      </c>
      <c r="J6" s="49" t="s">
        <v>39</v>
      </c>
      <c r="K6" s="90" t="s">
        <v>53</v>
      </c>
    </row>
    <row r="7">
      <c r="A7" s="88">
        <v>4.0</v>
      </c>
      <c r="B7" s="49" t="str">
        <f>'DIÁRIA Q3'!D9</f>
        <v>Crase</v>
      </c>
      <c r="C7" s="47" t="s">
        <v>31</v>
      </c>
      <c r="D7" s="49" t="s">
        <v>41</v>
      </c>
      <c r="E7" s="48" t="s">
        <v>52</v>
      </c>
      <c r="F7" s="85"/>
      <c r="G7" s="88">
        <v>59.0</v>
      </c>
      <c r="H7" s="49" t="str">
        <f>'DIÁRIA Q3'!K9</f>
        <v/>
      </c>
      <c r="I7" s="47" t="s">
        <v>31</v>
      </c>
      <c r="J7" s="53" t="s">
        <v>35</v>
      </c>
      <c r="K7" s="89" t="s">
        <v>52</v>
      </c>
    </row>
    <row r="8">
      <c r="A8" s="88">
        <v>5.0</v>
      </c>
      <c r="B8" s="49" t="str">
        <f>'DIÁRIA Q3'!D10</f>
        <v>Barroco</v>
      </c>
      <c r="C8" s="47" t="s">
        <v>31</v>
      </c>
      <c r="D8" s="49" t="s">
        <v>42</v>
      </c>
      <c r="E8" s="48" t="s">
        <v>54</v>
      </c>
      <c r="F8" s="85"/>
      <c r="G8" s="88">
        <v>60.0</v>
      </c>
      <c r="H8" s="49" t="str">
        <f>'DIÁRIA Q3'!K10</f>
        <v/>
      </c>
      <c r="I8" s="47" t="s">
        <v>31</v>
      </c>
      <c r="J8" s="47" t="s">
        <v>32</v>
      </c>
      <c r="K8" s="91" t="s">
        <v>54</v>
      </c>
    </row>
    <row r="9">
      <c r="A9" s="88">
        <v>6.0</v>
      </c>
      <c r="B9" s="49" t="str">
        <f>'DIÁRIA Q3'!D11</f>
        <v>Porcentagem</v>
      </c>
      <c r="C9" s="47" t="s">
        <v>44</v>
      </c>
      <c r="D9" s="49" t="s">
        <v>43</v>
      </c>
      <c r="E9" s="48" t="s">
        <v>54</v>
      </c>
      <c r="F9" s="85"/>
      <c r="G9" s="88">
        <v>61.0</v>
      </c>
      <c r="H9" s="49" t="str">
        <f>'DIÁRIA Q3'!K11</f>
        <v/>
      </c>
      <c r="I9" s="47" t="s">
        <v>44</v>
      </c>
      <c r="J9" s="47" t="s">
        <v>37</v>
      </c>
      <c r="K9" s="91" t="s">
        <v>54</v>
      </c>
    </row>
    <row r="10">
      <c r="A10" s="88">
        <v>7.0</v>
      </c>
      <c r="B10" s="49" t="str">
        <f>'DIÁRIA Q3'!D12</f>
        <v>Regra de 3 Composta</v>
      </c>
      <c r="C10" s="47" t="s">
        <v>44</v>
      </c>
      <c r="D10" s="49" t="s">
        <v>45</v>
      </c>
      <c r="E10" s="70"/>
      <c r="F10" s="85"/>
      <c r="G10" s="88">
        <v>62.0</v>
      </c>
      <c r="H10" s="49" t="str">
        <f>'DIÁRIA Q3'!K12</f>
        <v/>
      </c>
      <c r="I10" s="47" t="s">
        <v>44</v>
      </c>
      <c r="J10" s="47" t="s">
        <v>37</v>
      </c>
      <c r="K10" s="92"/>
    </row>
    <row r="11">
      <c r="A11" s="93">
        <v>8.0</v>
      </c>
      <c r="B11" s="49" t="str">
        <f>'DIÁRIA Q3'!D13</f>
        <v>Figuras de Liguagem</v>
      </c>
      <c r="C11" s="57" t="s">
        <v>31</v>
      </c>
      <c r="D11" s="57" t="s">
        <v>46</v>
      </c>
      <c r="E11" s="70"/>
      <c r="F11" s="85"/>
      <c r="G11" s="88">
        <v>63.0</v>
      </c>
      <c r="H11" s="49" t="str">
        <f>'DIÁRIA Q3'!K13</f>
        <v/>
      </c>
      <c r="I11" s="57" t="s">
        <v>31</v>
      </c>
      <c r="J11" s="57" t="s">
        <v>39</v>
      </c>
      <c r="K11" s="92"/>
    </row>
    <row r="12" ht="12.75" customHeight="1">
      <c r="A12" s="63"/>
      <c r="B12" s="98" t="str">
        <f>'DIÁRIA Q3'!D14</f>
        <v/>
      </c>
      <c r="C12" s="64"/>
      <c r="D12" s="64"/>
      <c r="E12" s="95"/>
      <c r="F12" s="96"/>
      <c r="G12" s="97"/>
      <c r="H12" s="98" t="str">
        <f>'DIÁRIA Q3'!K14</f>
        <v/>
      </c>
      <c r="I12" s="61"/>
      <c r="J12" s="61"/>
      <c r="K12" s="99"/>
    </row>
    <row r="13">
      <c r="A13" s="88">
        <v>9.0</v>
      </c>
      <c r="B13" s="49" t="str">
        <f>'DIÁRIA Q3'!D15</f>
        <v/>
      </c>
      <c r="C13" s="67"/>
      <c r="D13" s="67"/>
      <c r="E13" s="70"/>
      <c r="F13" s="85"/>
      <c r="G13" s="88">
        <v>64.0</v>
      </c>
      <c r="H13" s="49" t="str">
        <f>'DIÁRIA Q3'!K15</f>
        <v/>
      </c>
      <c r="I13" s="67"/>
      <c r="J13" s="67"/>
      <c r="K13" s="100"/>
    </row>
    <row r="14">
      <c r="A14" s="88">
        <v>10.0</v>
      </c>
      <c r="B14" s="49" t="str">
        <f>'DIÁRIA Q3'!D16</f>
        <v/>
      </c>
      <c r="C14" s="49"/>
      <c r="D14" s="49"/>
      <c r="E14" s="70"/>
      <c r="F14" s="85"/>
      <c r="G14" s="88">
        <v>65.0</v>
      </c>
      <c r="H14" s="49" t="str">
        <f>'DIÁRIA Q3'!K16</f>
        <v/>
      </c>
      <c r="I14" s="49"/>
      <c r="J14" s="49"/>
      <c r="K14" s="100"/>
    </row>
    <row r="15">
      <c r="A15" s="88">
        <v>11.0</v>
      </c>
      <c r="B15" s="49" t="str">
        <f>'DIÁRIA Q3'!D17</f>
        <v/>
      </c>
      <c r="C15" s="49"/>
      <c r="D15" s="49"/>
      <c r="E15" s="48" t="s">
        <v>53</v>
      </c>
      <c r="F15" s="85"/>
      <c r="G15" s="88">
        <v>66.0</v>
      </c>
      <c r="H15" s="49" t="str">
        <f>'DIÁRIA Q3'!K17</f>
        <v/>
      </c>
      <c r="I15" s="49"/>
      <c r="J15" s="72"/>
      <c r="K15" s="101" t="s">
        <v>53</v>
      </c>
    </row>
    <row r="16">
      <c r="A16" s="88">
        <v>12.0</v>
      </c>
      <c r="B16" s="49" t="str">
        <f>'DIÁRIA Q3'!D18</f>
        <v/>
      </c>
      <c r="C16" s="47"/>
      <c r="D16" s="49"/>
      <c r="E16" s="70"/>
      <c r="F16" s="85"/>
      <c r="G16" s="88">
        <v>67.0</v>
      </c>
      <c r="H16" s="49" t="str">
        <f>'DIÁRIA Q3'!K18</f>
        <v/>
      </c>
      <c r="I16" s="47"/>
      <c r="J16" s="49"/>
      <c r="K16" s="100"/>
    </row>
    <row r="17">
      <c r="A17" s="88">
        <v>13.0</v>
      </c>
      <c r="B17" s="49" t="str">
        <f>'DIÁRIA Q3'!D19</f>
        <v/>
      </c>
      <c r="C17" s="49"/>
      <c r="D17" s="49"/>
      <c r="E17" s="70"/>
      <c r="F17" s="85"/>
      <c r="G17" s="88">
        <v>68.0</v>
      </c>
      <c r="H17" s="49" t="str">
        <f>'DIÁRIA Q3'!K19</f>
        <v/>
      </c>
      <c r="I17" s="49"/>
      <c r="J17" s="49"/>
      <c r="K17" s="100"/>
    </row>
    <row r="18">
      <c r="A18" s="88">
        <v>14.0</v>
      </c>
      <c r="B18" s="49" t="str">
        <f>'DIÁRIA Q3'!D20</f>
        <v/>
      </c>
      <c r="C18" s="49"/>
      <c r="D18" s="47"/>
      <c r="E18" s="70"/>
      <c r="F18" s="85"/>
      <c r="G18" s="88">
        <v>69.0</v>
      </c>
      <c r="H18" s="49" t="str">
        <f>'DIÁRIA Q3'!K20</f>
        <v/>
      </c>
      <c r="I18" s="49"/>
      <c r="J18" s="49"/>
      <c r="K18" s="100"/>
    </row>
    <row r="19">
      <c r="A19" s="88">
        <v>15.0</v>
      </c>
      <c r="B19" s="49" t="str">
        <f>'DIÁRIA Q3'!D21</f>
        <v/>
      </c>
      <c r="C19" s="49"/>
      <c r="D19" s="47"/>
      <c r="E19" s="70"/>
      <c r="F19" s="85"/>
      <c r="G19" s="88">
        <v>70.0</v>
      </c>
      <c r="H19" s="49" t="str">
        <f>'DIÁRIA Q3'!K21</f>
        <v/>
      </c>
      <c r="I19" s="49"/>
      <c r="J19" s="49"/>
      <c r="K19" s="100"/>
    </row>
    <row r="20">
      <c r="A20" s="88">
        <v>16.0</v>
      </c>
      <c r="B20" s="49" t="str">
        <f>'DIÁRIA Q3'!D22</f>
        <v/>
      </c>
      <c r="C20" s="49"/>
      <c r="D20" s="49"/>
      <c r="E20" s="70"/>
      <c r="F20" s="85"/>
      <c r="G20" s="88">
        <v>71.0</v>
      </c>
      <c r="H20" s="49" t="str">
        <f>'DIÁRIA Q3'!K22</f>
        <v/>
      </c>
      <c r="I20" s="49"/>
      <c r="J20" s="49"/>
      <c r="K20" s="100"/>
    </row>
    <row r="21" ht="9.75" customHeight="1">
      <c r="A21" s="63"/>
      <c r="B21" s="98" t="str">
        <f>'DIÁRIA Q3'!D23</f>
        <v/>
      </c>
      <c r="C21" s="74"/>
      <c r="D21" s="74"/>
      <c r="E21" s="95"/>
      <c r="F21" s="96"/>
      <c r="G21" s="102"/>
      <c r="H21" s="104" t="str">
        <f>'DIÁRIA Q3'!K23</f>
        <v/>
      </c>
      <c r="I21" s="60"/>
      <c r="J21" s="60"/>
      <c r="K21" s="103"/>
    </row>
    <row r="22">
      <c r="A22" s="88">
        <v>17.0</v>
      </c>
      <c r="B22" s="49" t="str">
        <f>'DIÁRIA Q3'!D24</f>
        <v/>
      </c>
      <c r="C22" s="49"/>
      <c r="D22" s="49"/>
      <c r="E22" s="70"/>
      <c r="F22" s="85"/>
      <c r="G22" s="88">
        <v>72.0</v>
      </c>
      <c r="H22" s="49" t="str">
        <f>'DIÁRIA Q3'!K24</f>
        <v/>
      </c>
      <c r="I22" s="49"/>
      <c r="J22" s="49"/>
      <c r="K22" s="100"/>
    </row>
    <row r="23">
      <c r="A23" s="88">
        <v>18.0</v>
      </c>
      <c r="B23" s="49" t="str">
        <f>'DIÁRIA Q3'!D25</f>
        <v/>
      </c>
      <c r="C23" s="49"/>
      <c r="D23" s="49"/>
      <c r="E23" s="70"/>
      <c r="F23" s="85"/>
      <c r="G23" s="88">
        <v>73.0</v>
      </c>
      <c r="H23" s="49" t="str">
        <f>'DIÁRIA Q3'!K25</f>
        <v/>
      </c>
      <c r="I23" s="49"/>
      <c r="J23" s="49"/>
      <c r="K23" s="100"/>
    </row>
    <row r="24">
      <c r="A24" s="88">
        <v>19.0</v>
      </c>
      <c r="B24" s="49" t="str">
        <f>'DIÁRIA Q3'!D26</f>
        <v/>
      </c>
      <c r="C24" s="49"/>
      <c r="D24" s="49"/>
      <c r="E24" s="70"/>
      <c r="F24" s="85"/>
      <c r="G24" s="88">
        <v>74.0</v>
      </c>
      <c r="H24" s="49" t="str">
        <f>'DIÁRIA Q3'!K26</f>
        <v/>
      </c>
      <c r="I24" s="49"/>
      <c r="J24" s="49"/>
      <c r="K24" s="100"/>
    </row>
    <row r="25">
      <c r="A25" s="88">
        <v>20.0</v>
      </c>
      <c r="B25" s="49" t="str">
        <f>'DIÁRIA Q3'!D27</f>
        <v/>
      </c>
      <c r="C25" s="49"/>
      <c r="D25" s="49"/>
      <c r="E25" s="70"/>
      <c r="F25" s="85"/>
      <c r="G25" s="88">
        <v>75.0</v>
      </c>
      <c r="H25" s="49" t="str">
        <f>'DIÁRIA Q3'!K27</f>
        <v/>
      </c>
      <c r="I25" s="49"/>
      <c r="J25" s="49"/>
      <c r="K25" s="100"/>
    </row>
    <row r="26">
      <c r="A26" s="88">
        <v>21.0</v>
      </c>
      <c r="B26" s="49" t="str">
        <f>'DIÁRIA Q3'!D28</f>
        <v/>
      </c>
      <c r="C26" s="49"/>
      <c r="D26" s="49"/>
      <c r="E26" s="70"/>
      <c r="F26" s="85"/>
      <c r="G26" s="88">
        <v>76.0</v>
      </c>
      <c r="H26" s="49" t="str">
        <f>'DIÁRIA Q3'!K28</f>
        <v/>
      </c>
      <c r="I26" s="49"/>
      <c r="J26" s="49"/>
      <c r="K26" s="100"/>
    </row>
    <row r="27">
      <c r="A27" s="88">
        <v>22.0</v>
      </c>
      <c r="B27" s="49" t="str">
        <f>'DIÁRIA Q3'!D29</f>
        <v/>
      </c>
      <c r="C27" s="49"/>
      <c r="D27" s="49"/>
      <c r="E27" s="70"/>
      <c r="F27" s="85"/>
      <c r="G27" s="88">
        <v>77.0</v>
      </c>
      <c r="H27" s="49" t="str">
        <f>'DIÁRIA Q3'!K29</f>
        <v/>
      </c>
      <c r="I27" s="49"/>
      <c r="J27" s="49"/>
      <c r="K27" s="100"/>
    </row>
    <row r="28">
      <c r="A28" s="88">
        <v>23.0</v>
      </c>
      <c r="B28" s="49" t="str">
        <f>'DIÁRIA Q3'!D30</f>
        <v/>
      </c>
      <c r="C28" s="49"/>
      <c r="D28" s="49"/>
      <c r="E28" s="70"/>
      <c r="F28" s="85"/>
      <c r="G28" s="88">
        <v>78.0</v>
      </c>
      <c r="H28" s="49" t="str">
        <f>'DIÁRIA Q3'!K30</f>
        <v/>
      </c>
      <c r="I28" s="49"/>
      <c r="J28" s="49"/>
      <c r="K28" s="100"/>
    </row>
    <row r="29">
      <c r="A29" s="88">
        <v>24.0</v>
      </c>
      <c r="B29" s="49" t="str">
        <f>'DIÁRIA Q3'!D31</f>
        <v/>
      </c>
      <c r="C29" s="49"/>
      <c r="D29" s="49"/>
      <c r="E29" s="70"/>
      <c r="F29" s="85"/>
      <c r="G29" s="88">
        <v>79.0</v>
      </c>
      <c r="H29" s="49" t="str">
        <f>'DIÁRIA Q3'!K31</f>
        <v/>
      </c>
      <c r="I29" s="49"/>
      <c r="J29" s="49"/>
      <c r="K29" s="100"/>
    </row>
    <row r="30" ht="10.5" customHeight="1">
      <c r="A30" s="63"/>
      <c r="B30" s="104" t="str">
        <f>'DIÁRIA Q3'!D32</f>
        <v/>
      </c>
      <c r="C30" s="74"/>
      <c r="D30" s="74"/>
      <c r="E30" s="95"/>
      <c r="F30" s="96"/>
      <c r="G30" s="102"/>
      <c r="H30" s="104" t="str">
        <f>'DIÁRIA Q3'!K32</f>
        <v/>
      </c>
      <c r="I30" s="60"/>
      <c r="J30" s="60"/>
      <c r="K30" s="103"/>
    </row>
    <row r="31">
      <c r="A31" s="88">
        <v>25.0</v>
      </c>
      <c r="B31" s="49" t="str">
        <f>'DIÁRIA Q3'!D33</f>
        <v/>
      </c>
      <c r="C31" s="49"/>
      <c r="D31" s="49"/>
      <c r="E31" s="70"/>
      <c r="F31" s="85"/>
      <c r="G31" s="88">
        <v>80.0</v>
      </c>
      <c r="H31" s="49" t="str">
        <f>'DIÁRIA Q3'!K33</f>
        <v/>
      </c>
      <c r="I31" s="49"/>
      <c r="J31" s="49"/>
      <c r="K31" s="100"/>
    </row>
    <row r="32">
      <c r="A32" s="88">
        <v>26.0</v>
      </c>
      <c r="B32" s="49" t="str">
        <f>'DIÁRIA Q3'!D34</f>
        <v/>
      </c>
      <c r="C32" s="49"/>
      <c r="D32" s="49"/>
      <c r="E32" s="70"/>
      <c r="F32" s="85"/>
      <c r="G32" s="88">
        <v>81.0</v>
      </c>
      <c r="H32" s="49" t="str">
        <f>'DIÁRIA Q3'!K34</f>
        <v/>
      </c>
      <c r="I32" s="49"/>
      <c r="J32" s="49"/>
      <c r="K32" s="100"/>
    </row>
    <row r="33">
      <c r="A33" s="88">
        <v>27.0</v>
      </c>
      <c r="B33" s="49" t="str">
        <f>'DIÁRIA Q3'!D35</f>
        <v/>
      </c>
      <c r="C33" s="49"/>
      <c r="D33" s="49"/>
      <c r="E33" s="70"/>
      <c r="F33" s="85"/>
      <c r="G33" s="88">
        <v>82.0</v>
      </c>
      <c r="H33" s="49" t="str">
        <f>'DIÁRIA Q3'!K35</f>
        <v/>
      </c>
      <c r="I33" s="49"/>
      <c r="J33" s="49"/>
      <c r="K33" s="100"/>
    </row>
    <row r="34">
      <c r="A34" s="88">
        <v>28.0</v>
      </c>
      <c r="B34" s="49" t="str">
        <f>'DIÁRIA Q3'!D36</f>
        <v/>
      </c>
      <c r="C34" s="49"/>
      <c r="D34" s="49"/>
      <c r="E34" s="70"/>
      <c r="F34" s="85"/>
      <c r="G34" s="88">
        <v>83.0</v>
      </c>
      <c r="H34" s="49" t="str">
        <f>'DIÁRIA Q3'!K36</f>
        <v/>
      </c>
      <c r="I34" s="49"/>
      <c r="J34" s="49"/>
      <c r="K34" s="100"/>
    </row>
    <row r="35">
      <c r="A35" s="88">
        <v>29.0</v>
      </c>
      <c r="B35" s="49" t="str">
        <f>'DIÁRIA Q3'!D37</f>
        <v/>
      </c>
      <c r="C35" s="49"/>
      <c r="D35" s="49"/>
      <c r="E35" s="70"/>
      <c r="F35" s="85"/>
      <c r="G35" s="88">
        <v>84.0</v>
      </c>
      <c r="H35" s="49" t="str">
        <f>'DIÁRIA Q3'!K37</f>
        <v/>
      </c>
      <c r="I35" s="49"/>
      <c r="J35" s="49"/>
      <c r="K35" s="100"/>
    </row>
    <row r="36">
      <c r="A36" s="88">
        <v>30.0</v>
      </c>
      <c r="B36" s="49" t="str">
        <f>'DIÁRIA Q3'!D38</f>
        <v/>
      </c>
      <c r="C36" s="49"/>
      <c r="D36" s="49"/>
      <c r="E36" s="70"/>
      <c r="F36" s="85"/>
      <c r="G36" s="88">
        <v>85.0</v>
      </c>
      <c r="H36" s="49" t="str">
        <f>'DIÁRIA Q3'!K38</f>
        <v/>
      </c>
      <c r="I36" s="49"/>
      <c r="J36" s="49"/>
      <c r="K36" s="100"/>
    </row>
    <row r="37">
      <c r="A37" s="88">
        <v>31.0</v>
      </c>
      <c r="B37" s="49" t="str">
        <f>'DIÁRIA Q3'!D39</f>
        <v/>
      </c>
      <c r="C37" s="49"/>
      <c r="D37" s="49"/>
      <c r="E37" s="70"/>
      <c r="F37" s="85"/>
      <c r="G37" s="88">
        <v>86.0</v>
      </c>
      <c r="H37" s="49" t="str">
        <f>'DIÁRIA Q3'!K39</f>
        <v/>
      </c>
      <c r="I37" s="49"/>
      <c r="J37" s="49"/>
      <c r="K37" s="100"/>
    </row>
    <row r="38">
      <c r="A38" s="88">
        <v>32.0</v>
      </c>
      <c r="B38" s="49" t="str">
        <f>'DIÁRIA Q3'!D40</f>
        <v/>
      </c>
      <c r="C38" s="49"/>
      <c r="D38" s="49"/>
      <c r="E38" s="70"/>
      <c r="F38" s="85"/>
      <c r="G38" s="88">
        <v>87.0</v>
      </c>
      <c r="I38" s="49"/>
      <c r="J38" s="49"/>
      <c r="K38" s="100"/>
    </row>
    <row r="39" ht="9.0" customHeight="1">
      <c r="A39" s="60"/>
      <c r="B39" s="104" t="str">
        <f>'DIÁRIA Q3'!D41</f>
        <v/>
      </c>
      <c r="C39" s="60"/>
      <c r="D39" s="60"/>
      <c r="E39" s="105"/>
      <c r="F39" s="85"/>
      <c r="G39" s="102"/>
      <c r="H39" s="98" t="str">
        <f>'DIÁRIA Q3'!K40</f>
        <v/>
      </c>
      <c r="I39" s="60"/>
      <c r="J39" s="60"/>
      <c r="K39" s="103"/>
    </row>
    <row r="40">
      <c r="A40" s="88">
        <v>33.0</v>
      </c>
      <c r="B40" s="49" t="str">
        <f>'DIÁRIA Q3'!D42</f>
        <v/>
      </c>
      <c r="C40" s="49"/>
      <c r="D40" s="49"/>
      <c r="E40" s="70"/>
      <c r="F40" s="85"/>
      <c r="G40" s="88">
        <v>88.0</v>
      </c>
      <c r="H40" s="49" t="str">
        <f>'DIÁRIA Q3'!K42</f>
        <v/>
      </c>
      <c r="I40" s="49"/>
      <c r="J40" s="49"/>
      <c r="K40" s="100"/>
    </row>
    <row r="41">
      <c r="A41" s="88">
        <v>34.0</v>
      </c>
      <c r="B41" s="49" t="str">
        <f>'DIÁRIA Q3'!D43</f>
        <v/>
      </c>
      <c r="C41" s="49"/>
      <c r="D41" s="49"/>
      <c r="E41" s="70"/>
      <c r="F41" s="85"/>
      <c r="G41" s="88">
        <v>89.0</v>
      </c>
      <c r="H41" s="49" t="str">
        <f>'DIÁRIA Q3'!K43</f>
        <v/>
      </c>
      <c r="I41" s="49"/>
      <c r="J41" s="49"/>
      <c r="K41" s="100"/>
    </row>
    <row r="42">
      <c r="A42" s="88">
        <v>35.0</v>
      </c>
      <c r="B42" s="49" t="str">
        <f>'DIÁRIA Q3'!D44</f>
        <v/>
      </c>
      <c r="C42" s="49"/>
      <c r="D42" s="49"/>
      <c r="E42" s="70"/>
      <c r="F42" s="85"/>
      <c r="G42" s="88">
        <v>90.0</v>
      </c>
      <c r="H42" s="49" t="str">
        <f>'DIÁRIA Q3'!K44</f>
        <v/>
      </c>
      <c r="I42" s="49"/>
      <c r="J42" s="49"/>
      <c r="K42" s="100"/>
    </row>
    <row r="43">
      <c r="A43" s="88">
        <v>36.0</v>
      </c>
      <c r="B43" s="49" t="str">
        <f>'DIÁRIA Q3'!D45</f>
        <v/>
      </c>
      <c r="C43" s="49"/>
      <c r="D43" s="49"/>
      <c r="E43" s="70"/>
      <c r="F43" s="85"/>
      <c r="G43" s="88">
        <v>91.0</v>
      </c>
      <c r="H43" s="49" t="str">
        <f>'DIÁRIA Q3'!K45</f>
        <v/>
      </c>
      <c r="I43" s="49"/>
      <c r="J43" s="49"/>
      <c r="K43" s="100"/>
    </row>
    <row r="44">
      <c r="A44" s="88">
        <v>37.0</v>
      </c>
      <c r="B44" s="49" t="str">
        <f>'DIÁRIA Q3'!D46</f>
        <v/>
      </c>
      <c r="C44" s="49"/>
      <c r="D44" s="49"/>
      <c r="E44" s="70"/>
      <c r="F44" s="85"/>
      <c r="G44" s="88">
        <v>92.0</v>
      </c>
      <c r="H44" s="49" t="str">
        <f>'DIÁRIA Q3'!K46</f>
        <v/>
      </c>
      <c r="I44" s="49"/>
      <c r="J44" s="49"/>
      <c r="K44" s="100"/>
    </row>
    <row r="45">
      <c r="A45" s="88">
        <v>38.0</v>
      </c>
      <c r="B45" s="49" t="str">
        <f>'DIÁRIA Q3'!D47</f>
        <v/>
      </c>
      <c r="C45" s="49"/>
      <c r="D45" s="49"/>
      <c r="E45" s="70"/>
      <c r="F45" s="85"/>
      <c r="G45" s="88">
        <v>93.0</v>
      </c>
      <c r="H45" s="49" t="str">
        <f>'DIÁRIA Q3'!K47</f>
        <v/>
      </c>
      <c r="I45" s="49"/>
      <c r="J45" s="49"/>
      <c r="K45" s="100"/>
    </row>
    <row r="46">
      <c r="A46" s="88">
        <v>39.0</v>
      </c>
      <c r="B46" s="49" t="str">
        <f>'DIÁRIA Q3'!D48</f>
        <v/>
      </c>
      <c r="C46" s="49"/>
      <c r="D46" s="49"/>
      <c r="E46" s="70"/>
      <c r="F46" s="85"/>
      <c r="G46" s="88">
        <v>94.0</v>
      </c>
      <c r="H46" s="49" t="str">
        <f>'DIÁRIA Q3'!K48</f>
        <v/>
      </c>
      <c r="I46" s="49"/>
      <c r="J46" s="49"/>
      <c r="K46" s="100"/>
    </row>
    <row r="47">
      <c r="A47" s="88">
        <v>40.0</v>
      </c>
      <c r="B47" s="49" t="str">
        <f>'DIÁRIA Q3'!D49</f>
        <v/>
      </c>
      <c r="C47" s="49"/>
      <c r="D47" s="49"/>
      <c r="E47" s="70"/>
      <c r="F47" s="85"/>
      <c r="G47" s="88">
        <v>95.0</v>
      </c>
      <c r="H47" s="49" t="str">
        <f>'DIÁRIA Q3'!K49</f>
        <v/>
      </c>
      <c r="I47" s="49"/>
      <c r="J47" s="49"/>
      <c r="K47" s="100"/>
    </row>
    <row r="48" ht="10.5" customHeight="1">
      <c r="A48" s="60"/>
      <c r="B48" s="104" t="str">
        <f>'DIÁRIA Q3'!D50</f>
        <v/>
      </c>
      <c r="C48" s="60"/>
      <c r="D48" s="60"/>
      <c r="E48" s="105"/>
      <c r="F48" s="85"/>
      <c r="G48" s="102"/>
      <c r="H48" s="104" t="str">
        <f>'DIÁRIA Q3'!K50</f>
        <v/>
      </c>
      <c r="I48" s="60"/>
      <c r="J48" s="60"/>
      <c r="K48" s="103"/>
    </row>
    <row r="49">
      <c r="A49" s="88">
        <v>41.0</v>
      </c>
      <c r="B49" s="49" t="str">
        <f>'DIÁRIA Q3'!D51</f>
        <v/>
      </c>
      <c r="C49" s="49"/>
      <c r="D49" s="49"/>
      <c r="E49" s="70"/>
      <c r="F49" s="85"/>
      <c r="G49" s="88">
        <v>96.0</v>
      </c>
      <c r="H49" s="49" t="str">
        <f>'DIÁRIA Q3'!K51</f>
        <v/>
      </c>
      <c r="I49" s="49"/>
      <c r="J49" s="49"/>
      <c r="K49" s="100"/>
    </row>
    <row r="50">
      <c r="A50" s="88">
        <v>42.0</v>
      </c>
      <c r="B50" s="49" t="str">
        <f>'DIÁRIA Q3'!D52</f>
        <v/>
      </c>
      <c r="C50" s="49"/>
      <c r="D50" s="49"/>
      <c r="E50" s="70"/>
      <c r="F50" s="85"/>
      <c r="G50" s="88">
        <v>97.0</v>
      </c>
      <c r="H50" s="49" t="str">
        <f>'DIÁRIA Q3'!K52</f>
        <v/>
      </c>
      <c r="I50" s="49"/>
      <c r="J50" s="49"/>
      <c r="K50" s="100"/>
    </row>
    <row r="51">
      <c r="A51" s="88">
        <v>43.0</v>
      </c>
      <c r="B51" s="49" t="str">
        <f>'DIÁRIA Q3'!D53</f>
        <v/>
      </c>
      <c r="C51" s="49"/>
      <c r="D51" s="49"/>
      <c r="E51" s="70"/>
      <c r="F51" s="85"/>
      <c r="G51" s="88">
        <v>98.0</v>
      </c>
      <c r="H51" s="49" t="str">
        <f>'DIÁRIA Q3'!K53</f>
        <v/>
      </c>
      <c r="I51" s="49"/>
      <c r="J51" s="49"/>
      <c r="K51" s="100"/>
    </row>
    <row r="52">
      <c r="A52" s="88">
        <v>44.0</v>
      </c>
      <c r="B52" s="49" t="str">
        <f>'DIÁRIA Q3'!D54</f>
        <v/>
      </c>
      <c r="C52" s="49"/>
      <c r="D52" s="49"/>
      <c r="E52" s="70"/>
      <c r="F52" s="85"/>
      <c r="G52" s="88">
        <v>99.0</v>
      </c>
      <c r="H52" s="49" t="str">
        <f>'DIÁRIA Q3'!K54</f>
        <v/>
      </c>
      <c r="I52" s="49"/>
      <c r="J52" s="49"/>
      <c r="K52" s="100"/>
    </row>
    <row r="53">
      <c r="A53" s="88">
        <v>45.0</v>
      </c>
      <c r="B53" s="49" t="str">
        <f>'DIÁRIA Q3'!D55</f>
        <v/>
      </c>
      <c r="C53" s="49"/>
      <c r="D53" s="49"/>
      <c r="E53" s="70"/>
      <c r="F53" s="85"/>
      <c r="G53" s="88">
        <v>100.0</v>
      </c>
      <c r="H53" s="49" t="str">
        <f>'DIÁRIA Q3'!K55</f>
        <v/>
      </c>
      <c r="I53" s="49"/>
      <c r="J53" s="49"/>
      <c r="K53" s="100"/>
    </row>
    <row r="54">
      <c r="A54" s="88">
        <v>46.0</v>
      </c>
      <c r="B54" s="49" t="str">
        <f>'DIÁRIA Q3'!D56</f>
        <v/>
      </c>
      <c r="C54" s="49"/>
      <c r="D54" s="49"/>
      <c r="E54" s="70"/>
      <c r="F54" s="85"/>
      <c r="G54" s="88">
        <v>101.0</v>
      </c>
      <c r="H54" s="49" t="str">
        <f>'DIÁRIA Q3'!K56</f>
        <v/>
      </c>
      <c r="I54" s="49"/>
      <c r="J54" s="49"/>
      <c r="K54" s="100"/>
    </row>
    <row r="55">
      <c r="A55" s="88">
        <v>47.0</v>
      </c>
      <c r="B55" s="49" t="str">
        <f>'DIÁRIA Q3'!D57</f>
        <v/>
      </c>
      <c r="C55" s="49"/>
      <c r="D55" s="49"/>
      <c r="E55" s="70"/>
      <c r="F55" s="85"/>
      <c r="G55" s="88">
        <v>102.0</v>
      </c>
      <c r="H55" s="49" t="str">
        <f>'DIÁRIA Q3'!K57</f>
        <v/>
      </c>
      <c r="I55" s="49"/>
      <c r="J55" s="49"/>
      <c r="K55" s="100"/>
    </row>
    <row r="56">
      <c r="A56" s="88">
        <v>48.0</v>
      </c>
      <c r="B56" s="49" t="str">
        <f>'DIÁRIA Q3'!D58</f>
        <v/>
      </c>
      <c r="C56" s="49"/>
      <c r="D56" s="49"/>
      <c r="E56" s="70"/>
      <c r="F56" s="85"/>
      <c r="G56" s="88">
        <v>103.0</v>
      </c>
      <c r="H56" s="49" t="str">
        <f>'DIÁRIA Q3'!K58</f>
        <v/>
      </c>
      <c r="I56" s="49"/>
      <c r="J56" s="49"/>
      <c r="K56" s="100"/>
    </row>
    <row r="57" ht="7.5" customHeight="1">
      <c r="A57" s="60"/>
      <c r="B57" s="104" t="str">
        <f>'DIÁRIA Q3'!D59</f>
        <v/>
      </c>
      <c r="C57" s="60"/>
      <c r="D57" s="60"/>
      <c r="E57" s="105"/>
      <c r="F57" s="85"/>
      <c r="G57" s="102"/>
      <c r="H57" s="104" t="str">
        <f>'DIÁRIA Q3'!K59</f>
        <v/>
      </c>
      <c r="I57" s="60"/>
      <c r="J57" s="60"/>
      <c r="K57" s="103"/>
    </row>
    <row r="58">
      <c r="A58" s="88">
        <v>49.0</v>
      </c>
      <c r="B58" s="49" t="str">
        <f>'DIÁRIA Q3'!D60</f>
        <v/>
      </c>
      <c r="C58" s="49"/>
      <c r="D58" s="49"/>
      <c r="E58" s="70"/>
      <c r="F58" s="85"/>
      <c r="G58" s="88">
        <v>104.0</v>
      </c>
      <c r="H58" s="49" t="str">
        <f>'DIÁRIA Q3'!K60</f>
        <v/>
      </c>
      <c r="I58" s="49"/>
      <c r="J58" s="49"/>
      <c r="K58" s="100"/>
    </row>
    <row r="59">
      <c r="A59" s="88">
        <v>50.0</v>
      </c>
      <c r="B59" s="49" t="str">
        <f>'DIÁRIA Q3'!D61</f>
        <v/>
      </c>
      <c r="C59" s="49"/>
      <c r="D59" s="49"/>
      <c r="E59" s="70"/>
      <c r="F59" s="85"/>
      <c r="G59" s="88">
        <v>105.0</v>
      </c>
      <c r="H59" s="49" t="str">
        <f>'DIÁRIA Q3'!K61</f>
        <v/>
      </c>
      <c r="I59" s="49"/>
      <c r="J59" s="49"/>
      <c r="K59" s="100"/>
    </row>
    <row r="60">
      <c r="A60" s="88">
        <v>51.0</v>
      </c>
      <c r="B60" s="49" t="str">
        <f>'DIÁRIA Q3'!D62</f>
        <v/>
      </c>
      <c r="C60" s="49"/>
      <c r="D60" s="49"/>
      <c r="E60" s="70"/>
      <c r="F60" s="85"/>
      <c r="G60" s="88">
        <v>106.0</v>
      </c>
      <c r="H60" s="49" t="str">
        <f>'DIÁRIA Q3'!K62</f>
        <v/>
      </c>
      <c r="I60" s="49"/>
      <c r="J60" s="49"/>
      <c r="K60" s="100"/>
    </row>
    <row r="61">
      <c r="A61" s="88">
        <v>52.0</v>
      </c>
      <c r="B61" s="49" t="str">
        <f>'DIÁRIA Q3'!D63</f>
        <v/>
      </c>
      <c r="C61" s="49"/>
      <c r="D61" s="49"/>
      <c r="E61" s="70"/>
      <c r="F61" s="85"/>
      <c r="G61" s="88">
        <v>107.0</v>
      </c>
      <c r="H61" s="49" t="str">
        <f>'DIÁRIA Q3'!K63</f>
        <v/>
      </c>
      <c r="I61" s="49"/>
      <c r="J61" s="49"/>
      <c r="K61" s="100"/>
    </row>
    <row r="62">
      <c r="A62" s="88">
        <v>53.0</v>
      </c>
      <c r="B62" s="49" t="str">
        <f>'DIÁRIA Q3'!D64</f>
        <v/>
      </c>
      <c r="C62" s="49"/>
      <c r="D62" s="49"/>
      <c r="E62" s="70"/>
      <c r="F62" s="85"/>
      <c r="G62" s="88">
        <v>108.0</v>
      </c>
      <c r="H62" s="49" t="str">
        <f>'DIÁRIA Q3'!K64</f>
        <v/>
      </c>
      <c r="I62" s="49"/>
      <c r="J62" s="49"/>
      <c r="K62" s="100"/>
    </row>
    <row r="63">
      <c r="A63" s="88">
        <v>54.0</v>
      </c>
      <c r="B63" s="49" t="str">
        <f>'DIÁRIA Q3'!D65</f>
        <v/>
      </c>
      <c r="C63" s="49"/>
      <c r="D63" s="49"/>
      <c r="E63" s="70"/>
      <c r="F63" s="85"/>
      <c r="G63" s="88">
        <v>109.0</v>
      </c>
      <c r="H63" s="49" t="str">
        <f>'DIÁRIA Q3'!K65</f>
        <v/>
      </c>
      <c r="I63" s="49"/>
      <c r="J63" s="49"/>
      <c r="K63" s="100"/>
    </row>
    <row r="64">
      <c r="A64" s="88">
        <v>55.0</v>
      </c>
      <c r="B64" s="49" t="str">
        <f>'DIÁRIA Q3'!D66</f>
        <v/>
      </c>
      <c r="C64" s="49"/>
      <c r="D64" s="49"/>
      <c r="E64" s="70"/>
      <c r="F64" s="85"/>
      <c r="G64" s="88">
        <v>110.0</v>
      </c>
      <c r="H64" s="49" t="str">
        <f>'DIÁRIA Q3'!K66</f>
        <v/>
      </c>
      <c r="I64" s="49"/>
      <c r="J64" s="49"/>
      <c r="K64" s="100"/>
    </row>
    <row r="65">
      <c r="A65" s="88">
        <v>56.0</v>
      </c>
      <c r="B65" s="49" t="str">
        <f>'DIÁRIA Q3'!D67</f>
        <v/>
      </c>
      <c r="C65" s="49"/>
      <c r="D65" s="49"/>
      <c r="E65" s="70"/>
      <c r="F65" s="85"/>
      <c r="G65" s="88">
        <v>111.0</v>
      </c>
      <c r="H65" s="49" t="str">
        <f>'DIÁRIA Q3'!K67</f>
        <v/>
      </c>
      <c r="I65" s="49"/>
      <c r="J65" s="49"/>
      <c r="K65" s="100"/>
    </row>
  </sheetData>
  <mergeCells count="3">
    <mergeCell ref="A1:E2"/>
    <mergeCell ref="G1:K2"/>
    <mergeCell ref="L1:L65"/>
  </mergeCells>
  <conditionalFormatting sqref="C4:C20 I4:I20 C22:C29 I22:I29 C31:C38 I31:I38 C40:C47 I40:I47 C49:C56 I49:I56 C58:C65 I58:I65">
    <cfRule type="beginsWith" dxfId="0" priority="1" operator="beginsWith" text="FEITO">
      <formula>LEFT((C4),LEN("FEITO"))=("FEITO")</formula>
    </cfRule>
  </conditionalFormatting>
  <conditionalFormatting sqref="E4:E65">
    <cfRule type="beginsWith" dxfId="0" priority="2" operator="beginsWith" text="NENHUMA">
      <formula>LEFT((E4),LEN("NENHUMA"))=("NENHUMA")</formula>
    </cfRule>
  </conditionalFormatting>
  <conditionalFormatting sqref="E4:E65">
    <cfRule type="beginsWith" dxfId="2" priority="3" operator="beginsWith" text="CHECK PONTUAL">
      <formula>LEFT((E4),LEN("CHECK PONTUAL"))=("CHECK PONTUAL")</formula>
    </cfRule>
  </conditionalFormatting>
  <conditionalFormatting sqref="E4:E65">
    <cfRule type="beginsWith" dxfId="1" priority="4" operator="beginsWith" text="ESTUDO">
      <formula>LEFT((E4),LEN("ESTUDO"))=("ESTUDO")</formula>
    </cfRule>
  </conditionalFormatting>
  <conditionalFormatting sqref="C3:C20 I3:I20 C22:C29 I22:I29 C31:C38 I31:I38 C40:C47 I40:I47 C49:C56 I49:I56 C58:C65 I58:I65">
    <cfRule type="beginsWith" dxfId="1" priority="5" operator="beginsWith" text="PENDENTE">
      <formula>LEFT((C3),LEN("PENDENTE"))=("PENDENTE")</formula>
    </cfRule>
  </conditionalFormatting>
  <conditionalFormatting sqref="D3 J3:J6 J8:J14 J16:J20 J22:J29 J31:J38 J40:J47 J49:J56 J58:J65">
    <cfRule type="beginsWith" dxfId="2" priority="6" operator="beginsWith" text="FLASH">
      <formula>LEFT((D3),LEN("FLASH"))=("FLASH")</formula>
    </cfRule>
  </conditionalFormatting>
  <conditionalFormatting sqref="D3 J3:J20 J22:J29 J31:J38 J40:J47 J49:J56 J58:J65">
    <cfRule type="beginsWith" dxfId="3" priority="7" operator="beginsWith" text="5X5">
      <formula>LEFT((D3),LEN("5X5"))=("5X5")</formula>
    </cfRule>
  </conditionalFormatting>
  <conditionalFormatting sqref="D3 J3:J6 J8:J14 J16:J20 J22:J29 J31:J38 J40:J47 J49:J56 J58:J65">
    <cfRule type="beginsWith" dxfId="4" priority="8" operator="beginsWith" text="AUTO">
      <formula>LEFT((D3),LEN("AUTO"))=("AUTO")</formula>
    </cfRule>
  </conditionalFormatting>
  <conditionalFormatting sqref="D3 J3:J6 J8:J14 J16:J20 J22:J29 J31:J38 J40:J47 J49:J56 J58:J65">
    <cfRule type="beginsWith" dxfId="5" priority="9" operator="beginsWith" text="EX">
      <formula>LEFT((D3),LEN("EX"))=("EX")</formula>
    </cfRule>
  </conditionalFormatting>
  <conditionalFormatting sqref="E3:E65 K3:K20 K22:K29 K31:K38 K40:K47 K49:K56 K58:K65">
    <cfRule type="beginsWith" dxfId="0" priority="10" operator="beginsWith" text="EXCELENTE">
      <formula>LEFT((E3),LEN("EXCELENTE"))=("EXCELENTE")</formula>
    </cfRule>
  </conditionalFormatting>
  <conditionalFormatting sqref="E3:E65 K3:K20 K22:K29 K31:K38 K40:K47 K49:K56 K58:K65">
    <cfRule type="beginsWith" dxfId="2" priority="11" operator="beginsWith" text="MÉDIO">
      <formula>LEFT((E3),LEN("MÉDIO"))=("MÉDIO")</formula>
    </cfRule>
  </conditionalFormatting>
  <conditionalFormatting sqref="E3:E65 K3:K20 K22:K29 K31:K38 K40:K47 K49:K56 K58:K65">
    <cfRule type="beginsWith" dxfId="6" priority="12" operator="beginsWith" text="RUIM">
      <formula>LEFT((E3),LEN("RUIM"))=("RUIM")</formula>
    </cfRule>
  </conditionalFormatting>
  <dataValidations>
    <dataValidation type="list" allowBlank="1" sqref="E3:E65">
      <formula1>'ÍNDICE'!$G$3:$G$5</formula1>
    </dataValidation>
    <dataValidation type="list" allowBlank="1" sqref="K4:K65">
      <formula1>'ÍNDICE'!$E$3:$E$5</formula1>
    </dataValidation>
    <dataValidation type="list" allowBlank="1" sqref="C3:C20 I4:I20 C22:C29 I22:I29 C31:C38 I31:I38 C40:C47 I40:I47 C49:C65 I49:I65">
      <formula1>'ÍNDICE'!$B:$B</formula1>
    </dataValidation>
    <dataValidation type="list" allowBlank="1" sqref="D3 J4:J20 J22:J29 J31:J38 J40:J47 J49:J65">
      <formula1>'ÍNDICE'!$C$3:$C$6</formula1>
    </dataValidation>
  </dataValidation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57"/>
    <col customWidth="1" min="2" max="2" width="14.71"/>
    <col customWidth="1" min="3" max="3" width="5.43"/>
    <col customWidth="1" min="4" max="4" width="43.86"/>
    <col customWidth="1" min="5" max="5" width="20.43"/>
    <col customWidth="1" min="6" max="6" width="35.0"/>
    <col customWidth="1" min="7" max="7" width="20.14"/>
    <col customWidth="1" min="8" max="8" width="3.14"/>
    <col customWidth="1" min="10" max="10" width="7.71"/>
    <col customWidth="1" min="11" max="11" width="49.29"/>
    <col customWidth="1" min="12" max="12" width="21.57"/>
    <col customWidth="1" min="13" max="14" width="37.0"/>
    <col customWidth="1" min="15" max="15" width="4.71"/>
  </cols>
  <sheetData>
    <row r="1">
      <c r="A1" s="22"/>
      <c r="B1" s="23"/>
      <c r="C1" s="24"/>
      <c r="D1" s="23"/>
      <c r="E1" s="23"/>
      <c r="F1" s="24"/>
      <c r="G1" s="24"/>
      <c r="H1" s="25"/>
      <c r="I1" s="26"/>
      <c r="J1" s="26"/>
      <c r="K1" s="26"/>
      <c r="L1" s="26"/>
      <c r="M1" s="26"/>
      <c r="N1" s="26"/>
      <c r="O1" s="25"/>
    </row>
    <row r="2">
      <c r="A2" s="22"/>
      <c r="B2" s="27" t="s">
        <v>22</v>
      </c>
      <c r="C2" s="7"/>
      <c r="D2" s="7"/>
      <c r="E2" s="7"/>
      <c r="F2" s="7"/>
      <c r="G2" s="8"/>
      <c r="H2" s="28"/>
      <c r="I2" s="29" t="s">
        <v>22</v>
      </c>
      <c r="J2" s="7"/>
      <c r="K2" s="7"/>
      <c r="L2" s="7"/>
      <c r="M2" s="7"/>
      <c r="N2" s="8"/>
      <c r="O2" s="30"/>
    </row>
    <row r="3">
      <c r="A3" s="22"/>
      <c r="B3" s="10"/>
      <c r="C3" s="10"/>
      <c r="D3" s="10"/>
      <c r="E3" s="10"/>
      <c r="F3" s="10"/>
      <c r="G3" s="11"/>
      <c r="H3" s="31"/>
      <c r="I3" s="9"/>
      <c r="J3" s="10"/>
      <c r="K3" s="10"/>
      <c r="L3" s="10"/>
      <c r="M3" s="10"/>
      <c r="N3" s="11"/>
      <c r="O3" s="30"/>
    </row>
    <row r="4">
      <c r="A4" s="22"/>
      <c r="B4" s="32" t="s">
        <v>23</v>
      </c>
      <c r="C4" s="33"/>
      <c r="D4" s="33"/>
      <c r="E4" s="20"/>
      <c r="F4" s="34">
        <v>44059.0</v>
      </c>
      <c r="G4" s="34">
        <v>44066.0</v>
      </c>
      <c r="H4" s="31"/>
      <c r="I4" s="19" t="s">
        <v>9</v>
      </c>
      <c r="J4" s="33"/>
      <c r="K4" s="33"/>
      <c r="L4" s="20"/>
      <c r="M4" s="35">
        <v>44080.0</v>
      </c>
      <c r="N4" s="35">
        <v>44086.0</v>
      </c>
      <c r="O4" s="30"/>
    </row>
    <row r="5">
      <c r="A5" s="36"/>
      <c r="B5" s="37" t="s">
        <v>24</v>
      </c>
      <c r="C5" s="38" t="s">
        <v>25</v>
      </c>
      <c r="D5" s="39" t="s">
        <v>26</v>
      </c>
      <c r="E5" s="39" t="s">
        <v>27</v>
      </c>
      <c r="F5" s="40" t="s">
        <v>28</v>
      </c>
      <c r="G5" s="38" t="s">
        <v>29</v>
      </c>
      <c r="H5" s="31"/>
      <c r="I5" s="41" t="s">
        <v>24</v>
      </c>
      <c r="J5" s="42" t="s">
        <v>25</v>
      </c>
      <c r="K5" s="42" t="s">
        <v>26</v>
      </c>
      <c r="L5" s="42" t="s">
        <v>27</v>
      </c>
      <c r="M5" s="43" t="s">
        <v>28</v>
      </c>
      <c r="N5" s="42" t="s">
        <v>29</v>
      </c>
      <c r="O5" s="30"/>
    </row>
    <row r="6">
      <c r="A6" s="44"/>
      <c r="B6" s="45">
        <v>44075.0</v>
      </c>
      <c r="C6" s="46">
        <v>1.0</v>
      </c>
      <c r="D6" s="49" t="s">
        <v>51</v>
      </c>
      <c r="E6" s="47" t="s">
        <v>31</v>
      </c>
      <c r="F6" s="47" t="s">
        <v>32</v>
      </c>
      <c r="G6" s="48" t="s">
        <v>33</v>
      </c>
      <c r="H6" s="31"/>
      <c r="I6" s="45">
        <v>44075.0</v>
      </c>
      <c r="J6" s="46">
        <v>1.0</v>
      </c>
      <c r="K6" s="49"/>
      <c r="L6" s="47" t="s">
        <v>31</v>
      </c>
      <c r="M6" s="47" t="s">
        <v>32</v>
      </c>
      <c r="N6" s="50" t="s">
        <v>33</v>
      </c>
      <c r="O6" s="51"/>
    </row>
    <row r="7">
      <c r="A7" s="44"/>
      <c r="B7" s="52"/>
      <c r="C7" s="46">
        <v>2.0</v>
      </c>
      <c r="D7" s="49" t="s">
        <v>34</v>
      </c>
      <c r="E7" s="47" t="s">
        <v>31</v>
      </c>
      <c r="F7" s="47" t="s">
        <v>37</v>
      </c>
      <c r="G7" s="48" t="s">
        <v>36</v>
      </c>
      <c r="H7" s="31"/>
      <c r="I7" s="52"/>
      <c r="J7" s="46">
        <v>2.0</v>
      </c>
      <c r="K7" s="49"/>
      <c r="L7" s="47" t="s">
        <v>31</v>
      </c>
      <c r="M7" s="47" t="s">
        <v>37</v>
      </c>
      <c r="N7" s="50" t="s">
        <v>36</v>
      </c>
      <c r="O7" s="51"/>
    </row>
    <row r="8">
      <c r="A8" s="44"/>
      <c r="B8" s="52"/>
      <c r="C8" s="46">
        <v>3.0</v>
      </c>
      <c r="D8" s="49" t="s">
        <v>38</v>
      </c>
      <c r="E8" s="47" t="s">
        <v>31</v>
      </c>
      <c r="F8" s="49" t="s">
        <v>39</v>
      </c>
      <c r="G8" s="48" t="s">
        <v>40</v>
      </c>
      <c r="H8" s="31"/>
      <c r="I8" s="52"/>
      <c r="J8" s="46">
        <v>3.0</v>
      </c>
      <c r="K8" s="49"/>
      <c r="L8" s="47" t="s">
        <v>31</v>
      </c>
      <c r="M8" s="49" t="s">
        <v>39</v>
      </c>
      <c r="N8" s="50" t="s">
        <v>40</v>
      </c>
      <c r="O8" s="51"/>
    </row>
    <row r="9">
      <c r="A9" s="44"/>
      <c r="B9" s="52"/>
      <c r="C9" s="46">
        <v>4.0</v>
      </c>
      <c r="D9" s="49" t="s">
        <v>41</v>
      </c>
      <c r="E9" s="47" t="s">
        <v>31</v>
      </c>
      <c r="F9" s="53" t="s">
        <v>35</v>
      </c>
      <c r="G9" s="48" t="s">
        <v>33</v>
      </c>
      <c r="H9" s="31"/>
      <c r="I9" s="52"/>
      <c r="J9" s="46">
        <v>4.0</v>
      </c>
      <c r="K9" s="49"/>
      <c r="L9" s="47" t="s">
        <v>31</v>
      </c>
      <c r="M9" s="53" t="s">
        <v>35</v>
      </c>
      <c r="N9" s="50" t="s">
        <v>33</v>
      </c>
      <c r="O9" s="51"/>
    </row>
    <row r="10">
      <c r="A10" s="44"/>
      <c r="B10" s="52"/>
      <c r="C10" s="46">
        <v>5.0</v>
      </c>
      <c r="D10" s="49" t="s">
        <v>42</v>
      </c>
      <c r="E10" s="47" t="s">
        <v>31</v>
      </c>
      <c r="F10" s="47" t="s">
        <v>32</v>
      </c>
      <c r="G10" s="48" t="s">
        <v>40</v>
      </c>
      <c r="H10" s="31"/>
      <c r="I10" s="52"/>
      <c r="J10" s="46">
        <v>5.0</v>
      </c>
      <c r="K10" s="49"/>
      <c r="L10" s="47" t="s">
        <v>31</v>
      </c>
      <c r="M10" s="47" t="s">
        <v>32</v>
      </c>
      <c r="N10" s="50" t="s">
        <v>40</v>
      </c>
      <c r="O10" s="51"/>
    </row>
    <row r="11">
      <c r="A11" s="44"/>
      <c r="B11" s="52"/>
      <c r="C11" s="46">
        <v>6.0</v>
      </c>
      <c r="D11" s="49" t="s">
        <v>43</v>
      </c>
      <c r="E11" s="47" t="s">
        <v>44</v>
      </c>
      <c r="F11" s="47" t="s">
        <v>37</v>
      </c>
      <c r="G11" s="48" t="s">
        <v>36</v>
      </c>
      <c r="H11" s="31"/>
      <c r="I11" s="52"/>
      <c r="J11" s="46">
        <v>6.0</v>
      </c>
      <c r="K11" s="49"/>
      <c r="L11" s="47" t="s">
        <v>44</v>
      </c>
      <c r="M11" s="47" t="s">
        <v>37</v>
      </c>
      <c r="N11" s="50" t="s">
        <v>36</v>
      </c>
      <c r="O11" s="51"/>
    </row>
    <row r="12">
      <c r="A12" s="44"/>
      <c r="B12" s="52"/>
      <c r="C12" s="46">
        <v>7.0</v>
      </c>
      <c r="D12" s="49" t="s">
        <v>45</v>
      </c>
      <c r="E12" s="47" t="s">
        <v>44</v>
      </c>
      <c r="F12" s="47" t="s">
        <v>37</v>
      </c>
      <c r="G12" s="54" t="s">
        <v>40</v>
      </c>
      <c r="H12" s="31"/>
      <c r="I12" s="52"/>
      <c r="J12" s="46">
        <v>7.0</v>
      </c>
      <c r="K12" s="49"/>
      <c r="L12" s="47" t="s">
        <v>44</v>
      </c>
      <c r="M12" s="47" t="s">
        <v>37</v>
      </c>
      <c r="N12" s="55" t="s">
        <v>40</v>
      </c>
      <c r="O12" s="51"/>
    </row>
    <row r="13">
      <c r="A13" s="44"/>
      <c r="B13" s="11"/>
      <c r="C13" s="56">
        <v>8.0</v>
      </c>
      <c r="D13" s="57" t="s">
        <v>46</v>
      </c>
      <c r="E13" s="57" t="s">
        <v>31</v>
      </c>
      <c r="F13" s="57" t="s">
        <v>39</v>
      </c>
      <c r="G13" s="58" t="s">
        <v>40</v>
      </c>
      <c r="H13" s="31"/>
      <c r="I13" s="11"/>
      <c r="J13" s="56">
        <v>8.0</v>
      </c>
      <c r="K13" s="57"/>
      <c r="L13" s="57" t="s">
        <v>31</v>
      </c>
      <c r="M13" s="57" t="s">
        <v>39</v>
      </c>
      <c r="N13" s="59" t="s">
        <v>40</v>
      </c>
      <c r="O13" s="51"/>
    </row>
    <row r="14" ht="8.25" customHeight="1">
      <c r="A14" s="44"/>
      <c r="B14" s="60"/>
      <c r="C14" s="61"/>
      <c r="D14" s="61"/>
      <c r="E14" s="61"/>
      <c r="F14" s="61"/>
      <c r="G14" s="62"/>
      <c r="H14" s="31"/>
      <c r="I14" s="63"/>
      <c r="J14" s="64"/>
      <c r="K14" s="64"/>
      <c r="L14" s="64"/>
      <c r="M14" s="64"/>
      <c r="N14" s="65"/>
      <c r="O14" s="51"/>
    </row>
    <row r="15">
      <c r="A15" s="66"/>
      <c r="B15" s="45">
        <v>44076.0</v>
      </c>
      <c r="C15" s="46">
        <v>1.0</v>
      </c>
      <c r="D15" s="67"/>
      <c r="E15" s="67"/>
      <c r="F15" s="67"/>
      <c r="G15" s="68"/>
      <c r="H15" s="31"/>
      <c r="I15" s="45">
        <v>44075.0</v>
      </c>
      <c r="J15" s="46">
        <v>1.0</v>
      </c>
      <c r="K15" s="67"/>
      <c r="L15" s="67"/>
      <c r="M15" s="67"/>
      <c r="N15" s="69"/>
      <c r="O15" s="51"/>
    </row>
    <row r="16">
      <c r="A16" s="66"/>
      <c r="B16" s="52"/>
      <c r="C16" s="46">
        <v>2.0</v>
      </c>
      <c r="D16" s="49"/>
      <c r="E16" s="49"/>
      <c r="F16" s="49"/>
      <c r="G16" s="70"/>
      <c r="H16" s="31"/>
      <c r="I16" s="52"/>
      <c r="J16" s="46">
        <v>2.0</v>
      </c>
      <c r="K16" s="49"/>
      <c r="L16" s="49"/>
      <c r="M16" s="49"/>
      <c r="N16" s="71"/>
      <c r="O16" s="51"/>
    </row>
    <row r="17">
      <c r="A17" s="66"/>
      <c r="B17" s="52"/>
      <c r="C17" s="46">
        <v>3.0</v>
      </c>
      <c r="D17" s="49"/>
      <c r="E17" s="49"/>
      <c r="F17" s="72"/>
      <c r="G17" s="70"/>
      <c r="H17" s="31"/>
      <c r="I17" s="52"/>
      <c r="J17" s="46">
        <v>3.0</v>
      </c>
      <c r="K17" s="49"/>
      <c r="L17" s="49"/>
      <c r="M17" s="72"/>
      <c r="N17" s="71"/>
      <c r="O17" s="51"/>
    </row>
    <row r="18">
      <c r="A18" s="66"/>
      <c r="B18" s="52"/>
      <c r="C18" s="46">
        <v>4.0</v>
      </c>
      <c r="D18" s="49"/>
      <c r="E18" s="47"/>
      <c r="F18" s="49"/>
      <c r="G18" s="70"/>
      <c r="H18" s="31"/>
      <c r="I18" s="52"/>
      <c r="J18" s="46">
        <v>4.0</v>
      </c>
      <c r="K18" s="49"/>
      <c r="L18" s="47"/>
      <c r="M18" s="49"/>
      <c r="N18" s="71"/>
      <c r="O18" s="51"/>
    </row>
    <row r="19">
      <c r="A19" s="66"/>
      <c r="B19" s="52"/>
      <c r="C19" s="46">
        <v>5.0</v>
      </c>
      <c r="D19" s="49"/>
      <c r="E19" s="49"/>
      <c r="F19" s="49"/>
      <c r="G19" s="70"/>
      <c r="H19" s="31"/>
      <c r="I19" s="52"/>
      <c r="J19" s="46">
        <v>5.0</v>
      </c>
      <c r="K19" s="49"/>
      <c r="L19" s="49"/>
      <c r="M19" s="49"/>
      <c r="N19" s="71"/>
      <c r="O19" s="51"/>
    </row>
    <row r="20">
      <c r="A20" s="66"/>
      <c r="B20" s="52"/>
      <c r="C20" s="46">
        <v>6.0</v>
      </c>
      <c r="D20" s="47"/>
      <c r="E20" s="49"/>
      <c r="F20" s="49"/>
      <c r="G20" s="70"/>
      <c r="H20" s="31"/>
      <c r="I20" s="52"/>
      <c r="J20" s="46">
        <v>6.0</v>
      </c>
      <c r="K20" s="47"/>
      <c r="L20" s="49"/>
      <c r="M20" s="49"/>
      <c r="N20" s="71"/>
      <c r="O20" s="51"/>
    </row>
    <row r="21">
      <c r="A21" s="66"/>
      <c r="B21" s="52"/>
      <c r="C21" s="46">
        <v>7.0</v>
      </c>
      <c r="D21" s="47"/>
      <c r="E21" s="49"/>
      <c r="F21" s="49"/>
      <c r="G21" s="70"/>
      <c r="H21" s="31"/>
      <c r="I21" s="52"/>
      <c r="J21" s="46">
        <v>7.0</v>
      </c>
      <c r="K21" s="47"/>
      <c r="L21" s="49"/>
      <c r="M21" s="49"/>
      <c r="N21" s="71"/>
      <c r="O21" s="51"/>
    </row>
    <row r="22">
      <c r="A22" s="66"/>
      <c r="B22" s="11"/>
      <c r="C22" s="46">
        <v>8.0</v>
      </c>
      <c r="D22" s="49"/>
      <c r="E22" s="49"/>
      <c r="F22" s="49"/>
      <c r="G22" s="70"/>
      <c r="H22" s="31"/>
      <c r="I22" s="11"/>
      <c r="J22" s="46">
        <v>8.0</v>
      </c>
      <c r="K22" s="49"/>
      <c r="L22" s="49"/>
      <c r="M22" s="49"/>
      <c r="N22" s="71"/>
      <c r="O22" s="51"/>
    </row>
    <row r="23" ht="8.25" customHeight="1">
      <c r="A23" s="44"/>
      <c r="B23" s="60"/>
      <c r="C23" s="61"/>
      <c r="D23" s="61"/>
      <c r="E23" s="61"/>
      <c r="F23" s="61"/>
      <c r="G23" s="62"/>
      <c r="H23" s="73"/>
      <c r="I23" s="63"/>
      <c r="J23" s="74"/>
      <c r="K23" s="74"/>
      <c r="L23" s="74"/>
      <c r="M23" s="74"/>
      <c r="N23" s="75"/>
      <c r="O23" s="44"/>
    </row>
    <row r="24">
      <c r="A24" s="66"/>
      <c r="B24" s="45">
        <v>44077.0</v>
      </c>
      <c r="C24" s="46">
        <v>1.0</v>
      </c>
      <c r="D24" s="49"/>
      <c r="E24" s="49"/>
      <c r="F24" s="49"/>
      <c r="G24" s="70"/>
      <c r="H24" s="31"/>
      <c r="I24" s="45">
        <v>44075.0</v>
      </c>
      <c r="J24" s="46">
        <v>1.0</v>
      </c>
      <c r="K24" s="49"/>
      <c r="L24" s="49"/>
      <c r="M24" s="49"/>
      <c r="N24" s="71"/>
      <c r="O24" s="51"/>
    </row>
    <row r="25">
      <c r="A25" s="66"/>
      <c r="B25" s="52"/>
      <c r="C25" s="46">
        <v>2.0</v>
      </c>
      <c r="D25" s="49"/>
      <c r="E25" s="49"/>
      <c r="F25" s="49"/>
      <c r="G25" s="70"/>
      <c r="H25" s="31"/>
      <c r="I25" s="52"/>
      <c r="J25" s="46">
        <v>2.0</v>
      </c>
      <c r="K25" s="49"/>
      <c r="L25" s="49"/>
      <c r="M25" s="49"/>
      <c r="N25" s="71"/>
      <c r="O25" s="51"/>
    </row>
    <row r="26">
      <c r="A26" s="66"/>
      <c r="B26" s="52"/>
      <c r="C26" s="46">
        <v>3.0</v>
      </c>
      <c r="D26" s="49"/>
      <c r="E26" s="49"/>
      <c r="F26" s="49"/>
      <c r="G26" s="70"/>
      <c r="H26" s="31"/>
      <c r="I26" s="52"/>
      <c r="J26" s="46">
        <v>3.0</v>
      </c>
      <c r="K26" s="49"/>
      <c r="L26" s="49"/>
      <c r="M26" s="49"/>
      <c r="N26" s="71"/>
      <c r="O26" s="51"/>
    </row>
    <row r="27">
      <c r="A27" s="66"/>
      <c r="B27" s="52"/>
      <c r="C27" s="46">
        <v>4.0</v>
      </c>
      <c r="D27" s="49"/>
      <c r="E27" s="49"/>
      <c r="F27" s="49"/>
      <c r="G27" s="70"/>
      <c r="H27" s="31"/>
      <c r="I27" s="52"/>
      <c r="J27" s="46">
        <v>4.0</v>
      </c>
      <c r="K27" s="49"/>
      <c r="L27" s="49"/>
      <c r="M27" s="49"/>
      <c r="N27" s="71"/>
      <c r="O27" s="51"/>
    </row>
    <row r="28">
      <c r="A28" s="66"/>
      <c r="B28" s="52"/>
      <c r="C28" s="46">
        <v>5.0</v>
      </c>
      <c r="D28" s="49"/>
      <c r="E28" s="49"/>
      <c r="F28" s="49"/>
      <c r="G28" s="70"/>
      <c r="H28" s="31"/>
      <c r="I28" s="52"/>
      <c r="J28" s="46">
        <v>5.0</v>
      </c>
      <c r="K28" s="49"/>
      <c r="L28" s="49"/>
      <c r="M28" s="49"/>
      <c r="N28" s="71"/>
      <c r="O28" s="51"/>
    </row>
    <row r="29">
      <c r="A29" s="66"/>
      <c r="B29" s="52"/>
      <c r="C29" s="46">
        <v>6.0</v>
      </c>
      <c r="D29" s="49"/>
      <c r="E29" s="49"/>
      <c r="F29" s="49"/>
      <c r="G29" s="70"/>
      <c r="H29" s="31"/>
      <c r="I29" s="52"/>
      <c r="J29" s="46">
        <v>6.0</v>
      </c>
      <c r="K29" s="49"/>
      <c r="L29" s="49"/>
      <c r="M29" s="49"/>
      <c r="N29" s="71"/>
      <c r="O29" s="51"/>
    </row>
    <row r="30">
      <c r="A30" s="66"/>
      <c r="B30" s="52"/>
      <c r="C30" s="46">
        <v>7.0</v>
      </c>
      <c r="D30" s="49"/>
      <c r="E30" s="49"/>
      <c r="F30" s="49"/>
      <c r="G30" s="70"/>
      <c r="H30" s="31"/>
      <c r="I30" s="52"/>
      <c r="J30" s="46">
        <v>7.0</v>
      </c>
      <c r="K30" s="49"/>
      <c r="L30" s="49"/>
      <c r="M30" s="49"/>
      <c r="N30" s="71"/>
      <c r="O30" s="51"/>
    </row>
    <row r="31">
      <c r="A31" s="66"/>
      <c r="B31" s="11"/>
      <c r="C31" s="46">
        <v>8.0</v>
      </c>
      <c r="D31" s="49"/>
      <c r="E31" s="49"/>
      <c r="F31" s="49"/>
      <c r="G31" s="70"/>
      <c r="H31" s="31"/>
      <c r="I31" s="11"/>
      <c r="J31" s="46">
        <v>8.0</v>
      </c>
      <c r="K31" s="49"/>
      <c r="L31" s="49"/>
      <c r="M31" s="49"/>
      <c r="N31" s="71"/>
      <c r="O31" s="51"/>
    </row>
    <row r="32" ht="10.5" customHeight="1">
      <c r="A32" s="44"/>
      <c r="B32" s="63"/>
      <c r="C32" s="74"/>
      <c r="D32" s="74"/>
      <c r="E32" s="74"/>
      <c r="F32" s="74"/>
      <c r="G32" s="75"/>
      <c r="H32" s="73"/>
      <c r="I32" s="63"/>
      <c r="J32" s="74"/>
      <c r="K32" s="74"/>
      <c r="L32" s="74"/>
      <c r="M32" s="74"/>
      <c r="N32" s="75"/>
      <c r="O32" s="44"/>
    </row>
    <row r="33">
      <c r="A33" s="66"/>
      <c r="B33" s="45">
        <v>12.0</v>
      </c>
      <c r="C33" s="46">
        <v>1.0</v>
      </c>
      <c r="D33" s="49"/>
      <c r="E33" s="49"/>
      <c r="F33" s="49"/>
      <c r="G33" s="70"/>
      <c r="H33" s="31"/>
      <c r="I33" s="76">
        <v>4.0</v>
      </c>
      <c r="J33" s="46">
        <v>1.0</v>
      </c>
      <c r="K33" s="49"/>
      <c r="L33" s="49"/>
      <c r="M33" s="49"/>
      <c r="N33" s="71"/>
      <c r="O33" s="51"/>
    </row>
    <row r="34">
      <c r="A34" s="66"/>
      <c r="B34" s="52"/>
      <c r="C34" s="46">
        <v>2.0</v>
      </c>
      <c r="D34" s="49"/>
      <c r="E34" s="49"/>
      <c r="F34" s="49"/>
      <c r="G34" s="70"/>
      <c r="H34" s="31"/>
      <c r="I34" s="77"/>
      <c r="J34" s="46">
        <v>2.0</v>
      </c>
      <c r="K34" s="49"/>
      <c r="L34" s="49"/>
      <c r="M34" s="49"/>
      <c r="N34" s="71"/>
      <c r="O34" s="51"/>
    </row>
    <row r="35">
      <c r="A35" s="66"/>
      <c r="B35" s="52"/>
      <c r="C35" s="46">
        <v>3.0</v>
      </c>
      <c r="D35" s="49"/>
      <c r="E35" s="49"/>
      <c r="F35" s="49"/>
      <c r="G35" s="70"/>
      <c r="H35" s="31"/>
      <c r="I35" s="77"/>
      <c r="J35" s="46">
        <v>3.0</v>
      </c>
      <c r="K35" s="49"/>
      <c r="L35" s="49"/>
      <c r="M35" s="49"/>
      <c r="N35" s="71"/>
      <c r="O35" s="51"/>
    </row>
    <row r="36">
      <c r="A36" s="66"/>
      <c r="B36" s="52"/>
      <c r="C36" s="46">
        <v>4.0</v>
      </c>
      <c r="D36" s="49"/>
      <c r="E36" s="49"/>
      <c r="F36" s="49"/>
      <c r="G36" s="70"/>
      <c r="H36" s="31"/>
      <c r="I36" s="77"/>
      <c r="J36" s="46">
        <v>4.0</v>
      </c>
      <c r="K36" s="49"/>
      <c r="L36" s="49"/>
      <c r="M36" s="49"/>
      <c r="N36" s="71"/>
      <c r="O36" s="51"/>
    </row>
    <row r="37">
      <c r="A37" s="66"/>
      <c r="B37" s="52"/>
      <c r="C37" s="46">
        <v>5.0</v>
      </c>
      <c r="D37" s="49"/>
      <c r="E37" s="49"/>
      <c r="F37" s="49"/>
      <c r="G37" s="70"/>
      <c r="H37" s="31"/>
      <c r="I37" s="77"/>
      <c r="J37" s="46">
        <v>5.0</v>
      </c>
      <c r="K37" s="49"/>
      <c r="L37" s="49"/>
      <c r="M37" s="49"/>
      <c r="N37" s="71"/>
      <c r="O37" s="51"/>
    </row>
    <row r="38">
      <c r="A38" s="66"/>
      <c r="B38" s="52"/>
      <c r="C38" s="46">
        <v>6.0</v>
      </c>
      <c r="D38" s="49"/>
      <c r="E38" s="49"/>
      <c r="F38" s="49"/>
      <c r="G38" s="70"/>
      <c r="H38" s="31"/>
      <c r="I38" s="77"/>
      <c r="J38" s="46">
        <v>6.0</v>
      </c>
      <c r="K38" s="49"/>
      <c r="L38" s="49"/>
      <c r="M38" s="49"/>
      <c r="N38" s="71"/>
      <c r="O38" s="51"/>
    </row>
    <row r="39">
      <c r="A39" s="66"/>
      <c r="B39" s="52"/>
      <c r="C39" s="46">
        <v>7.0</v>
      </c>
      <c r="D39" s="49"/>
      <c r="E39" s="49"/>
      <c r="F39" s="49"/>
      <c r="G39" s="70"/>
      <c r="H39" s="31"/>
      <c r="I39" s="77"/>
      <c r="J39" s="46">
        <v>7.0</v>
      </c>
      <c r="K39" s="49"/>
      <c r="L39" s="49"/>
      <c r="M39" s="49"/>
      <c r="N39" s="71"/>
      <c r="O39" s="51"/>
    </row>
    <row r="40">
      <c r="A40" s="66"/>
      <c r="B40" s="11"/>
      <c r="C40" s="46">
        <v>8.0</v>
      </c>
      <c r="D40" s="49"/>
      <c r="E40" s="49"/>
      <c r="F40" s="49"/>
      <c r="G40" s="70"/>
      <c r="H40" s="31"/>
      <c r="I40" s="15"/>
      <c r="J40" s="46">
        <v>8.0</v>
      </c>
      <c r="K40" s="49"/>
      <c r="L40" s="49"/>
      <c r="M40" s="49"/>
      <c r="N40" s="71"/>
      <c r="O40" s="51"/>
    </row>
    <row r="41" ht="10.5" customHeight="1">
      <c r="A41" s="44"/>
      <c r="B41" s="63"/>
      <c r="C41" s="74"/>
      <c r="D41" s="74"/>
      <c r="E41" s="74"/>
      <c r="F41" s="74"/>
      <c r="G41" s="75"/>
      <c r="H41" s="73"/>
      <c r="I41" s="63"/>
      <c r="J41" s="74"/>
      <c r="K41" s="74"/>
      <c r="L41" s="74"/>
      <c r="M41" s="74"/>
      <c r="N41" s="75"/>
      <c r="O41" s="44"/>
    </row>
    <row r="42">
      <c r="A42" s="66"/>
      <c r="B42" s="45">
        <v>5.0</v>
      </c>
      <c r="C42" s="46">
        <v>1.0</v>
      </c>
      <c r="D42" s="49"/>
      <c r="E42" s="49"/>
      <c r="F42" s="49"/>
      <c r="G42" s="70"/>
      <c r="H42" s="31"/>
      <c r="I42" s="76">
        <v>5.0</v>
      </c>
      <c r="J42" s="46">
        <v>1.0</v>
      </c>
      <c r="K42" s="49"/>
      <c r="L42" s="49"/>
      <c r="M42" s="49"/>
      <c r="N42" s="71"/>
      <c r="O42" s="51"/>
    </row>
    <row r="43">
      <c r="A43" s="66"/>
      <c r="B43" s="52"/>
      <c r="C43" s="46">
        <v>2.0</v>
      </c>
      <c r="D43" s="49"/>
      <c r="E43" s="49"/>
      <c r="F43" s="49"/>
      <c r="G43" s="70"/>
      <c r="H43" s="31"/>
      <c r="I43" s="77"/>
      <c r="J43" s="46">
        <v>2.0</v>
      </c>
      <c r="K43" s="49"/>
      <c r="L43" s="49"/>
      <c r="M43" s="49"/>
      <c r="N43" s="71"/>
      <c r="O43" s="51"/>
    </row>
    <row r="44">
      <c r="A44" s="66"/>
      <c r="B44" s="52"/>
      <c r="C44" s="46">
        <v>3.0</v>
      </c>
      <c r="D44" s="49"/>
      <c r="E44" s="49"/>
      <c r="F44" s="49"/>
      <c r="G44" s="70"/>
      <c r="H44" s="31"/>
      <c r="I44" s="77"/>
      <c r="J44" s="46">
        <v>3.0</v>
      </c>
      <c r="K44" s="49"/>
      <c r="L44" s="49"/>
      <c r="M44" s="49"/>
      <c r="N44" s="71"/>
      <c r="O44" s="51"/>
    </row>
    <row r="45">
      <c r="A45" s="66"/>
      <c r="B45" s="52"/>
      <c r="C45" s="46">
        <v>4.0</v>
      </c>
      <c r="D45" s="49"/>
      <c r="E45" s="49"/>
      <c r="F45" s="49"/>
      <c r="G45" s="70"/>
      <c r="H45" s="31"/>
      <c r="I45" s="77"/>
      <c r="J45" s="46">
        <v>4.0</v>
      </c>
      <c r="K45" s="49"/>
      <c r="L45" s="49"/>
      <c r="M45" s="49"/>
      <c r="N45" s="71"/>
      <c r="O45" s="51"/>
    </row>
    <row r="46">
      <c r="A46" s="66"/>
      <c r="B46" s="52"/>
      <c r="C46" s="46">
        <v>5.0</v>
      </c>
      <c r="D46" s="49"/>
      <c r="E46" s="49"/>
      <c r="F46" s="49"/>
      <c r="G46" s="70"/>
      <c r="H46" s="31"/>
      <c r="I46" s="77"/>
      <c r="J46" s="46">
        <v>5.0</v>
      </c>
      <c r="K46" s="49"/>
      <c r="L46" s="49"/>
      <c r="M46" s="49"/>
      <c r="N46" s="71"/>
      <c r="O46" s="51"/>
    </row>
    <row r="47">
      <c r="A47" s="66"/>
      <c r="B47" s="52"/>
      <c r="C47" s="46">
        <v>6.0</v>
      </c>
      <c r="D47" s="49"/>
      <c r="E47" s="49"/>
      <c r="F47" s="49"/>
      <c r="G47" s="70"/>
      <c r="H47" s="31"/>
      <c r="I47" s="77"/>
      <c r="J47" s="46">
        <v>6.0</v>
      </c>
      <c r="K47" s="49"/>
      <c r="L47" s="49"/>
      <c r="M47" s="49"/>
      <c r="N47" s="71"/>
      <c r="O47" s="51"/>
    </row>
    <row r="48">
      <c r="A48" s="66"/>
      <c r="B48" s="52"/>
      <c r="C48" s="46">
        <v>7.0</v>
      </c>
      <c r="D48" s="49"/>
      <c r="E48" s="49"/>
      <c r="F48" s="49"/>
      <c r="G48" s="70"/>
      <c r="H48" s="31"/>
      <c r="I48" s="77"/>
      <c r="J48" s="46">
        <v>7.0</v>
      </c>
      <c r="K48" s="49"/>
      <c r="L48" s="49"/>
      <c r="M48" s="49"/>
      <c r="N48" s="71"/>
      <c r="O48" s="51"/>
    </row>
    <row r="49">
      <c r="A49" s="66"/>
      <c r="B49" s="11"/>
      <c r="C49" s="46">
        <v>8.0</v>
      </c>
      <c r="D49" s="49"/>
      <c r="E49" s="49"/>
      <c r="F49" s="49"/>
      <c r="G49" s="70"/>
      <c r="H49" s="31"/>
      <c r="I49" s="15"/>
      <c r="J49" s="46">
        <v>8.0</v>
      </c>
      <c r="K49" s="49"/>
      <c r="L49" s="49"/>
      <c r="M49" s="49"/>
      <c r="N49" s="71"/>
      <c r="O49" s="51"/>
    </row>
    <row r="50" ht="9.0" customHeight="1">
      <c r="A50" s="44"/>
      <c r="B50" s="63"/>
      <c r="C50" s="74"/>
      <c r="D50" s="74"/>
      <c r="E50" s="74"/>
      <c r="F50" s="74"/>
      <c r="G50" s="75"/>
      <c r="H50" s="73"/>
      <c r="I50" s="63"/>
      <c r="J50" s="74"/>
      <c r="K50" s="74"/>
      <c r="L50" s="74"/>
      <c r="M50" s="74"/>
      <c r="N50" s="75"/>
      <c r="O50" s="44"/>
    </row>
    <row r="51">
      <c r="A51" s="66"/>
      <c r="B51" s="45">
        <v>6.0</v>
      </c>
      <c r="C51" s="46">
        <v>1.0</v>
      </c>
      <c r="D51" s="49"/>
      <c r="E51" s="49"/>
      <c r="F51" s="49"/>
      <c r="G51" s="70"/>
      <c r="H51" s="31"/>
      <c r="I51" s="76">
        <v>6.0</v>
      </c>
      <c r="J51" s="46">
        <v>1.0</v>
      </c>
      <c r="K51" s="49"/>
      <c r="L51" s="49"/>
      <c r="M51" s="49"/>
      <c r="N51" s="71"/>
      <c r="O51" s="51"/>
    </row>
    <row r="52">
      <c r="A52" s="66"/>
      <c r="B52" s="52"/>
      <c r="C52" s="46">
        <v>2.0</v>
      </c>
      <c r="D52" s="49"/>
      <c r="E52" s="49"/>
      <c r="F52" s="49"/>
      <c r="G52" s="70"/>
      <c r="H52" s="31"/>
      <c r="I52" s="77"/>
      <c r="J52" s="46">
        <v>2.0</v>
      </c>
      <c r="K52" s="49"/>
      <c r="L52" s="49"/>
      <c r="M52" s="49"/>
      <c r="N52" s="71"/>
      <c r="O52" s="51"/>
    </row>
    <row r="53">
      <c r="A53" s="66"/>
      <c r="B53" s="52"/>
      <c r="C53" s="46">
        <v>3.0</v>
      </c>
      <c r="D53" s="49"/>
      <c r="E53" s="49"/>
      <c r="F53" s="49"/>
      <c r="G53" s="70"/>
      <c r="H53" s="31"/>
      <c r="I53" s="77"/>
      <c r="J53" s="46">
        <v>3.0</v>
      </c>
      <c r="K53" s="49"/>
      <c r="L53" s="49"/>
      <c r="M53" s="49"/>
      <c r="N53" s="71"/>
      <c r="O53" s="51"/>
    </row>
    <row r="54">
      <c r="A54" s="66"/>
      <c r="B54" s="52"/>
      <c r="C54" s="46">
        <v>4.0</v>
      </c>
      <c r="D54" s="49"/>
      <c r="E54" s="49"/>
      <c r="F54" s="49"/>
      <c r="G54" s="70"/>
      <c r="H54" s="31"/>
      <c r="I54" s="77"/>
      <c r="J54" s="46">
        <v>4.0</v>
      </c>
      <c r="K54" s="49"/>
      <c r="L54" s="49"/>
      <c r="M54" s="49"/>
      <c r="N54" s="71"/>
      <c r="O54" s="51"/>
    </row>
    <row r="55">
      <c r="A55" s="66"/>
      <c r="B55" s="52"/>
      <c r="C55" s="46">
        <v>5.0</v>
      </c>
      <c r="D55" s="49"/>
      <c r="E55" s="49"/>
      <c r="F55" s="49"/>
      <c r="G55" s="70"/>
      <c r="H55" s="31"/>
      <c r="I55" s="77"/>
      <c r="J55" s="46">
        <v>5.0</v>
      </c>
      <c r="K55" s="49"/>
      <c r="L55" s="49"/>
      <c r="M55" s="49"/>
      <c r="N55" s="71"/>
      <c r="O55" s="51"/>
    </row>
    <row r="56">
      <c r="A56" s="66"/>
      <c r="B56" s="52"/>
      <c r="C56" s="46">
        <v>6.0</v>
      </c>
      <c r="D56" s="49"/>
      <c r="E56" s="49"/>
      <c r="F56" s="49"/>
      <c r="G56" s="70"/>
      <c r="H56" s="31"/>
      <c r="I56" s="77"/>
      <c r="J56" s="46">
        <v>6.0</v>
      </c>
      <c r="K56" s="49"/>
      <c r="L56" s="49"/>
      <c r="M56" s="49"/>
      <c r="N56" s="71"/>
      <c r="O56" s="51"/>
    </row>
    <row r="57">
      <c r="A57" s="66"/>
      <c r="B57" s="52"/>
      <c r="C57" s="46">
        <v>7.0</v>
      </c>
      <c r="D57" s="49"/>
      <c r="E57" s="49"/>
      <c r="F57" s="49"/>
      <c r="G57" s="70"/>
      <c r="H57" s="31"/>
      <c r="I57" s="77"/>
      <c r="J57" s="46">
        <v>7.0</v>
      </c>
      <c r="K57" s="49"/>
      <c r="L57" s="49"/>
      <c r="M57" s="49"/>
      <c r="N57" s="71"/>
      <c r="O57" s="51"/>
    </row>
    <row r="58" ht="19.5" customHeight="1">
      <c r="A58" s="66"/>
      <c r="B58" s="11"/>
      <c r="C58" s="46">
        <v>8.0</v>
      </c>
      <c r="D58" s="49"/>
      <c r="E58" s="49"/>
      <c r="F58" s="49"/>
      <c r="G58" s="70"/>
      <c r="H58" s="31"/>
      <c r="I58" s="15"/>
      <c r="J58" s="46">
        <v>8.0</v>
      </c>
      <c r="K58" s="49"/>
      <c r="L58" s="49"/>
      <c r="M58" s="49"/>
      <c r="N58" s="71"/>
      <c r="O58" s="51"/>
    </row>
    <row r="59" ht="7.5" customHeight="1">
      <c r="A59" s="44"/>
      <c r="B59" s="63"/>
      <c r="C59" s="74"/>
      <c r="D59" s="74"/>
      <c r="E59" s="74"/>
      <c r="F59" s="74"/>
      <c r="G59" s="75"/>
      <c r="H59" s="73"/>
      <c r="I59" s="63"/>
      <c r="J59" s="74"/>
      <c r="K59" s="74"/>
      <c r="L59" s="74"/>
      <c r="M59" s="74"/>
      <c r="N59" s="75"/>
      <c r="O59" s="44"/>
    </row>
    <row r="60">
      <c r="A60" s="66"/>
      <c r="B60" s="45">
        <v>7.0</v>
      </c>
      <c r="C60" s="46">
        <v>1.0</v>
      </c>
      <c r="D60" s="49"/>
      <c r="E60" s="49"/>
      <c r="F60" s="49"/>
      <c r="G60" s="70"/>
      <c r="H60" s="31"/>
      <c r="I60" s="76">
        <v>7.0</v>
      </c>
      <c r="J60" s="46">
        <v>1.0</v>
      </c>
      <c r="K60" s="49"/>
      <c r="L60" s="49"/>
      <c r="M60" s="49"/>
      <c r="N60" s="71"/>
      <c r="O60" s="51"/>
    </row>
    <row r="61">
      <c r="A61" s="66"/>
      <c r="B61" s="52"/>
      <c r="C61" s="46">
        <v>2.0</v>
      </c>
      <c r="D61" s="49"/>
      <c r="E61" s="49"/>
      <c r="F61" s="49"/>
      <c r="G61" s="70"/>
      <c r="H61" s="31"/>
      <c r="I61" s="77"/>
      <c r="J61" s="46">
        <v>2.0</v>
      </c>
      <c r="K61" s="49"/>
      <c r="L61" s="49"/>
      <c r="M61" s="49"/>
      <c r="N61" s="71"/>
      <c r="O61" s="51"/>
    </row>
    <row r="62">
      <c r="A62" s="66"/>
      <c r="B62" s="52"/>
      <c r="C62" s="46">
        <v>3.0</v>
      </c>
      <c r="D62" s="49"/>
      <c r="E62" s="49"/>
      <c r="F62" s="49"/>
      <c r="G62" s="70"/>
      <c r="H62" s="31"/>
      <c r="I62" s="77"/>
      <c r="J62" s="46">
        <v>3.0</v>
      </c>
      <c r="K62" s="49"/>
      <c r="L62" s="49"/>
      <c r="M62" s="49"/>
      <c r="N62" s="71"/>
      <c r="O62" s="51"/>
    </row>
    <row r="63">
      <c r="A63" s="66"/>
      <c r="B63" s="52"/>
      <c r="C63" s="46">
        <v>4.0</v>
      </c>
      <c r="D63" s="49"/>
      <c r="E63" s="49"/>
      <c r="F63" s="49"/>
      <c r="G63" s="70"/>
      <c r="H63" s="31"/>
      <c r="I63" s="77"/>
      <c r="J63" s="46">
        <v>4.0</v>
      </c>
      <c r="K63" s="49"/>
      <c r="L63" s="49"/>
      <c r="M63" s="49"/>
      <c r="N63" s="71"/>
      <c r="O63" s="51"/>
    </row>
    <row r="64">
      <c r="A64" s="66"/>
      <c r="B64" s="52"/>
      <c r="C64" s="46">
        <v>5.0</v>
      </c>
      <c r="D64" s="47"/>
      <c r="E64" s="49"/>
      <c r="F64" s="49"/>
      <c r="G64" s="70"/>
      <c r="H64" s="31"/>
      <c r="I64" s="77"/>
      <c r="J64" s="46">
        <v>5.0</v>
      </c>
      <c r="K64" s="49"/>
      <c r="L64" s="49"/>
      <c r="M64" s="49"/>
      <c r="N64" s="71"/>
      <c r="O64" s="51"/>
    </row>
    <row r="65">
      <c r="A65" s="66"/>
      <c r="B65" s="52"/>
      <c r="C65" s="46">
        <v>6.0</v>
      </c>
      <c r="D65" s="49"/>
      <c r="E65" s="49"/>
      <c r="F65" s="49"/>
      <c r="G65" s="70"/>
      <c r="H65" s="31"/>
      <c r="I65" s="77"/>
      <c r="J65" s="46">
        <v>6.0</v>
      </c>
      <c r="K65" s="49"/>
      <c r="L65" s="49"/>
      <c r="M65" s="49"/>
      <c r="N65" s="71"/>
      <c r="O65" s="51"/>
    </row>
    <row r="66">
      <c r="A66" s="66"/>
      <c r="B66" s="52"/>
      <c r="C66" s="46">
        <v>7.0</v>
      </c>
      <c r="D66" s="49"/>
      <c r="E66" s="49"/>
      <c r="F66" s="49"/>
      <c r="G66" s="70"/>
      <c r="H66" s="31"/>
      <c r="I66" s="77"/>
      <c r="J66" s="46">
        <v>7.0</v>
      </c>
      <c r="K66" s="49"/>
      <c r="L66" s="49"/>
      <c r="M66" s="49"/>
      <c r="N66" s="71"/>
      <c r="O66" s="51"/>
    </row>
    <row r="67">
      <c r="A67" s="66"/>
      <c r="B67" s="11"/>
      <c r="C67" s="46">
        <v>8.0</v>
      </c>
      <c r="D67" s="49"/>
      <c r="E67" s="49"/>
      <c r="F67" s="49"/>
      <c r="G67" s="70"/>
      <c r="H67" s="31"/>
      <c r="I67" s="77"/>
      <c r="J67" s="46">
        <v>8.0</v>
      </c>
      <c r="K67" s="49"/>
      <c r="L67" s="49"/>
      <c r="M67" s="49"/>
      <c r="N67" s="71"/>
      <c r="O67" s="51"/>
    </row>
    <row r="68">
      <c r="A68" s="78"/>
      <c r="B68" s="79"/>
      <c r="C68" s="80"/>
      <c r="D68" s="81"/>
      <c r="E68" s="81"/>
      <c r="F68" s="81"/>
      <c r="O68" s="51"/>
    </row>
  </sheetData>
  <mergeCells count="18">
    <mergeCell ref="B15:B22"/>
    <mergeCell ref="B24:B31"/>
    <mergeCell ref="B33:B40"/>
    <mergeCell ref="B42:B49"/>
    <mergeCell ref="B51:B58"/>
    <mergeCell ref="B60:B67"/>
    <mergeCell ref="I24:I31"/>
    <mergeCell ref="I33:I40"/>
    <mergeCell ref="I42:I49"/>
    <mergeCell ref="I51:I58"/>
    <mergeCell ref="I60:I67"/>
    <mergeCell ref="B2:G3"/>
    <mergeCell ref="I2:N3"/>
    <mergeCell ref="B4:E4"/>
    <mergeCell ref="I4:L4"/>
    <mergeCell ref="B6:B13"/>
    <mergeCell ref="I6:I13"/>
    <mergeCell ref="I15:I22"/>
  </mergeCells>
  <conditionalFormatting sqref="E6:E31 L6:L22 L24:L31 E33:E40 L33:L40 E42:E49 L42:L49 E51:E58 L51:L58 E60:E67 L60:L67">
    <cfRule type="beginsWith" dxfId="0" priority="1" operator="beginsWith" text="FEITO">
      <formula>LEFT((E6),LEN("FEITO"))=("FEITO")</formula>
    </cfRule>
  </conditionalFormatting>
  <conditionalFormatting sqref="E5:E31 L5:L22 L24:L31 E33:E40 L33:L40 E42:E49 L42:L49 E51:E58 L51:L58 E60:E68 L60:L67">
    <cfRule type="beginsWith" dxfId="1" priority="2" operator="beginsWith" text="PENDENTE">
      <formula>LEFT((E5),LEN("PENDENTE"))=("PENDENTE")</formula>
    </cfRule>
  </conditionalFormatting>
  <conditionalFormatting sqref="F5:F8 M5:M8 F10:F16 M10:M16 F18:F31 M18:M22 M24:M31 F33:F40 M33:M40 F42:F49 M42:M49 F51:F58 M51:M58 F60:F68 M60:M67">
    <cfRule type="beginsWith" dxfId="2" priority="3" operator="beginsWith" text="FLASH">
      <formula>LEFT((F5),LEN("FLASH"))=("FLASH")</formula>
    </cfRule>
  </conditionalFormatting>
  <conditionalFormatting sqref="F5:F31 M5:M22 M24:M31 F33:F40 M33:M40 F42:F49 M42:M49 F51:F58 M51:M58 F60:F68 M60:M67">
    <cfRule type="beginsWith" dxfId="3" priority="4" operator="beginsWith" text="5X5">
      <formula>LEFT((F5),LEN("5X5"))=("5X5")</formula>
    </cfRule>
  </conditionalFormatting>
  <conditionalFormatting sqref="F5:F8 M5:M8 F10:F16 M10:M16 F18:F31 M18:M22 M24:M31 F33:F40 M33:M40 F42:F49 M42:M49 F51:F58 M51:M58 F60:F68 M60:M67">
    <cfRule type="beginsWith" dxfId="4" priority="5" operator="beginsWith" text="AUTO">
      <formula>LEFT((F5),LEN("AUTO"))=("AUTO")</formula>
    </cfRule>
  </conditionalFormatting>
  <conditionalFormatting sqref="F5:F8 M5:M8 F10:F16 M10:M16 F18:F31 M18:M22 M24:M31 F33:F40 M33:M40 F42:F49 M42:M49 F51:F58 M51:M58 F60:F68 M60:M67">
    <cfRule type="beginsWith" dxfId="5" priority="6" operator="beginsWith" text="EX">
      <formula>LEFT((F5),LEN("EX"))=("EX")</formula>
    </cfRule>
  </conditionalFormatting>
  <conditionalFormatting sqref="G5:G31 N5:N22 N24:N31 G33:G40 N33:N40 G42:G49 N42:N49 G51:G58 N51:N58 G60:G68 N60:N67">
    <cfRule type="beginsWith" dxfId="0" priority="7" operator="beginsWith" text="EXCELENTE">
      <formula>LEFT((G5),LEN("EXCELENTE"))=("EXCELENTE")</formula>
    </cfRule>
  </conditionalFormatting>
  <conditionalFormatting sqref="G5:G31 N5:N22 N24:N31 G33:G40 N33:N40 G42:G49 N42:N49 G51:G58 N51:N58 G60:G68 N60:N67">
    <cfRule type="beginsWith" dxfId="2" priority="8" operator="beginsWith" text="MÉDIO">
      <formula>LEFT((G5),LEN("MÉDIO"))=("MÉDIO")</formula>
    </cfRule>
  </conditionalFormatting>
  <conditionalFormatting sqref="G5:G31 N5:N22 N24:N31 G33:G40 N33:N40 G42:G49 N42:N49 G51:G58 N51:N58 G60:G68 N60:N67">
    <cfRule type="beginsWith" dxfId="6" priority="9" operator="beginsWith" text="RUIM">
      <formula>LEFT((G5),LEN("RUIM"))=("RUIM")</formula>
    </cfRule>
  </conditionalFormatting>
  <dataValidations>
    <dataValidation type="list" allowBlank="1" sqref="N6:N22 G6:G31 N24:N31 G33:G40 N33:N40 G42:G49 N42:N49 G51:G67 N51:N67">
      <formula1>'ÍNDICE'!$E$3:$E$5</formula1>
    </dataValidation>
    <dataValidation type="list" allowBlank="1" sqref="L6:L22 E6:E31 L24:L31 E33:E40 L33:L40 E42:E49 L42:L49 E51:E67 L51:L67">
      <formula1>'ÍNDICE'!$B:$B</formula1>
    </dataValidation>
    <dataValidation type="list" allowBlank="1" sqref="M6:M22 F6:F31 M24:M31 F33:F40 M33:M40 F42:F49 M42:M49 F51:F67 M51:M67">
      <formula1>'ÍNDICE'!$C$3:$C$6</formula1>
    </dataValidation>
  </dataValidations>
  <drawing r:id="rId1"/>
</worksheet>
</file>